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15"/>
  </bookViews>
  <sheets>
    <sheet name="ELZ İLÇE" sheetId="4" r:id="rId1"/>
    <sheet name="MERKEZTRB1 ELAZIĞ" sheetId="5" r:id="rId2"/>
    <sheet name="TR ELZ" sheetId="1" r:id="rId3"/>
  </sheets>
  <definedNames>
    <definedName name="_xlnm._FilterDatabase" localSheetId="0" hidden="1">'ELZ İLÇE'!$A$2:$C$228</definedName>
  </definedNames>
  <calcPr calcId="162913"/>
</workbook>
</file>

<file path=xl/calcChain.xml><?xml version="1.0" encoding="utf-8"?>
<calcChain xmlns="http://schemas.openxmlformats.org/spreadsheetml/2006/main">
  <c r="H22" i="5" l="1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E5" i="5"/>
  <c r="H4" i="5"/>
  <c r="E4" i="5"/>
  <c r="H3" i="5"/>
  <c r="E3" i="5"/>
  <c r="H2" i="5"/>
  <c r="E2" i="5"/>
  <c r="G33" i="4"/>
  <c r="G34" i="4"/>
  <c r="G35" i="4"/>
  <c r="G36" i="4"/>
  <c r="E53" i="4"/>
  <c r="E54" i="4"/>
  <c r="E55" i="4"/>
  <c r="E56" i="4"/>
  <c r="G53" i="4"/>
  <c r="G54" i="4"/>
  <c r="G55" i="4"/>
  <c r="G56" i="4"/>
  <c r="E75" i="4"/>
  <c r="E76" i="4"/>
  <c r="E77" i="4"/>
  <c r="E78" i="4"/>
  <c r="G75" i="4"/>
  <c r="G76" i="4"/>
  <c r="G77" i="4"/>
  <c r="G78" i="4"/>
  <c r="G97" i="4"/>
  <c r="G98" i="4"/>
  <c r="G99" i="4"/>
  <c r="G100" i="4"/>
  <c r="E97" i="4"/>
  <c r="E98" i="4"/>
  <c r="E99" i="4"/>
  <c r="E100" i="4"/>
  <c r="E116" i="4"/>
  <c r="E117" i="4"/>
  <c r="E118" i="4"/>
  <c r="E119" i="4"/>
  <c r="G116" i="4"/>
  <c r="G117" i="4"/>
  <c r="G118" i="4"/>
  <c r="G119" i="4"/>
  <c r="G138" i="4"/>
  <c r="G139" i="4"/>
  <c r="G140" i="4"/>
  <c r="G141" i="4"/>
  <c r="E138" i="4"/>
  <c r="E139" i="4"/>
  <c r="E140" i="4"/>
  <c r="E141" i="4"/>
  <c r="E159" i="4"/>
  <c r="E160" i="4"/>
  <c r="E161" i="4"/>
  <c r="E162" i="4"/>
  <c r="E163" i="4"/>
  <c r="G160" i="4"/>
  <c r="G161" i="4"/>
  <c r="G162" i="4"/>
  <c r="G163" i="4"/>
  <c r="E182" i="4"/>
  <c r="E183" i="4"/>
  <c r="E184" i="4"/>
  <c r="E185" i="4"/>
  <c r="G182" i="4"/>
  <c r="G183" i="4"/>
  <c r="G184" i="4"/>
  <c r="G185" i="4"/>
  <c r="G222" i="4"/>
  <c r="G223" i="4"/>
  <c r="G224" i="4"/>
  <c r="G225" i="4"/>
  <c r="E222" i="4"/>
  <c r="E223" i="4"/>
  <c r="E224" i="4"/>
  <c r="E225" i="4"/>
  <c r="E202" i="4"/>
  <c r="E203" i="4"/>
  <c r="E204" i="4"/>
  <c r="E205" i="4"/>
  <c r="G202" i="4"/>
  <c r="G203" i="4"/>
  <c r="G204" i="4"/>
  <c r="G205" i="4"/>
  <c r="G17" i="4"/>
  <c r="G16" i="4"/>
  <c r="G15" i="4"/>
  <c r="G14" i="4"/>
  <c r="E33" i="4"/>
  <c r="E34" i="4"/>
  <c r="E35" i="4"/>
  <c r="E36" i="4"/>
  <c r="E17" i="4"/>
  <c r="E16" i="4"/>
  <c r="E15" i="4"/>
  <c r="E14" i="4"/>
  <c r="D16" i="1" l="1"/>
  <c r="D15" i="1"/>
  <c r="E12" i="1"/>
  <c r="E11" i="1"/>
  <c r="G8" i="1"/>
  <c r="D8" i="1"/>
  <c r="H8" i="1" s="1"/>
  <c r="G7" i="1"/>
  <c r="D7" i="1"/>
  <c r="F4" i="1"/>
  <c r="F3" i="1"/>
  <c r="G228" i="4"/>
  <c r="E228" i="4"/>
  <c r="G227" i="4"/>
  <c r="E227" i="4"/>
  <c r="G226" i="4"/>
  <c r="E226" i="4"/>
  <c r="G221" i="4"/>
  <c r="E221" i="4"/>
  <c r="G220" i="4"/>
  <c r="E220" i="4"/>
  <c r="G219" i="4"/>
  <c r="E219" i="4"/>
  <c r="G218" i="4"/>
  <c r="E218" i="4"/>
  <c r="G217" i="4"/>
  <c r="E217" i="4"/>
  <c r="G216" i="4"/>
  <c r="E216" i="4"/>
  <c r="G215" i="4"/>
  <c r="E215" i="4"/>
  <c r="G214" i="4"/>
  <c r="E214" i="4"/>
  <c r="G213" i="4"/>
  <c r="E213" i="4"/>
  <c r="G212" i="4"/>
  <c r="E212" i="4"/>
  <c r="G211" i="4"/>
  <c r="E211" i="4"/>
  <c r="G210" i="4"/>
  <c r="E210" i="4"/>
  <c r="G209" i="4"/>
  <c r="E209" i="4"/>
  <c r="G208" i="4"/>
  <c r="E208" i="4"/>
  <c r="G207" i="4"/>
  <c r="E207" i="4"/>
  <c r="G206" i="4"/>
  <c r="E206" i="4"/>
  <c r="G201" i="4"/>
  <c r="E201" i="4"/>
  <c r="G200" i="4"/>
  <c r="E200" i="4"/>
  <c r="G199" i="4"/>
  <c r="E199" i="4"/>
  <c r="G198" i="4"/>
  <c r="E198" i="4"/>
  <c r="G197" i="4"/>
  <c r="E197" i="4"/>
  <c r="G196" i="4"/>
  <c r="E196" i="4"/>
  <c r="G195" i="4"/>
  <c r="E195" i="4"/>
  <c r="G194" i="4"/>
  <c r="E194" i="4"/>
  <c r="G193" i="4"/>
  <c r="E193" i="4"/>
  <c r="G192" i="4"/>
  <c r="E192" i="4"/>
  <c r="G191" i="4"/>
  <c r="E191" i="4"/>
  <c r="G190" i="4"/>
  <c r="E190" i="4"/>
  <c r="G189" i="4"/>
  <c r="E189" i="4"/>
  <c r="G188" i="4"/>
  <c r="E188" i="4"/>
  <c r="G187" i="4"/>
  <c r="E187" i="4"/>
  <c r="G186" i="4"/>
  <c r="E186" i="4"/>
  <c r="G181" i="4"/>
  <c r="E181" i="4"/>
  <c r="G180" i="4"/>
  <c r="E180" i="4"/>
  <c r="G179" i="4"/>
  <c r="E179" i="4"/>
  <c r="G178" i="4"/>
  <c r="E178" i="4"/>
  <c r="G177" i="4"/>
  <c r="E177" i="4"/>
  <c r="G176" i="4"/>
  <c r="E176" i="4"/>
  <c r="G175" i="4"/>
  <c r="E175" i="4"/>
  <c r="G174" i="4"/>
  <c r="E174" i="4"/>
  <c r="G173" i="4"/>
  <c r="E173" i="4"/>
  <c r="G172" i="4"/>
  <c r="E172" i="4"/>
  <c r="G171" i="4"/>
  <c r="E171" i="4"/>
  <c r="G170" i="4"/>
  <c r="E170" i="4"/>
  <c r="G169" i="4"/>
  <c r="E169" i="4"/>
  <c r="G168" i="4"/>
  <c r="E168" i="4"/>
  <c r="G167" i="4"/>
  <c r="E167" i="4"/>
  <c r="G166" i="4"/>
  <c r="E166" i="4"/>
  <c r="G165" i="4"/>
  <c r="E165" i="4"/>
  <c r="G164" i="4"/>
  <c r="E164" i="4"/>
  <c r="G159" i="4"/>
  <c r="G158" i="4"/>
  <c r="E158" i="4"/>
  <c r="G157" i="4"/>
  <c r="E157" i="4"/>
  <c r="G156" i="4"/>
  <c r="E156" i="4"/>
  <c r="G155" i="4"/>
  <c r="E155" i="4"/>
  <c r="G154" i="4"/>
  <c r="E154" i="4"/>
  <c r="G153" i="4"/>
  <c r="E153" i="4"/>
  <c r="G152" i="4"/>
  <c r="E152" i="4"/>
  <c r="G151" i="4"/>
  <c r="E151" i="4"/>
  <c r="G150" i="4"/>
  <c r="E150" i="4"/>
  <c r="G149" i="4"/>
  <c r="E149" i="4"/>
  <c r="G148" i="4"/>
  <c r="E148" i="4"/>
  <c r="G147" i="4"/>
  <c r="E147" i="4"/>
  <c r="G146" i="4"/>
  <c r="E146" i="4"/>
  <c r="G145" i="4"/>
  <c r="E145" i="4"/>
  <c r="G144" i="4"/>
  <c r="E144" i="4"/>
  <c r="G143" i="4"/>
  <c r="E143" i="4"/>
  <c r="G142" i="4"/>
  <c r="E142" i="4"/>
  <c r="G137" i="4"/>
  <c r="E137" i="4"/>
  <c r="G136" i="4"/>
  <c r="E136" i="4"/>
  <c r="G135" i="4"/>
  <c r="E135" i="4"/>
  <c r="G134" i="4"/>
  <c r="E134" i="4"/>
  <c r="G133" i="4"/>
  <c r="E133" i="4"/>
  <c r="G132" i="4"/>
  <c r="E132" i="4"/>
  <c r="G131" i="4"/>
  <c r="E131" i="4"/>
  <c r="G130" i="4"/>
  <c r="E130" i="4"/>
  <c r="G129" i="4"/>
  <c r="E129" i="4"/>
  <c r="G128" i="4"/>
  <c r="E128" i="4"/>
  <c r="G127" i="4"/>
  <c r="E127" i="4"/>
  <c r="G126" i="4"/>
  <c r="E126" i="4"/>
  <c r="G125" i="4"/>
  <c r="E125" i="4"/>
  <c r="G124" i="4"/>
  <c r="E124" i="4"/>
  <c r="G123" i="4"/>
  <c r="E123" i="4"/>
  <c r="G122" i="4"/>
  <c r="E122" i="4"/>
  <c r="G121" i="4"/>
  <c r="E121" i="4"/>
  <c r="G120" i="4"/>
  <c r="E120" i="4"/>
  <c r="G115" i="4"/>
  <c r="E115" i="4"/>
  <c r="G114" i="4"/>
  <c r="E114" i="4"/>
  <c r="G113" i="4"/>
  <c r="E113" i="4"/>
  <c r="G112" i="4"/>
  <c r="E112" i="4"/>
  <c r="G111" i="4"/>
  <c r="E111" i="4"/>
  <c r="G110" i="4"/>
  <c r="E110" i="4"/>
  <c r="G109" i="4"/>
  <c r="E109" i="4"/>
  <c r="G108" i="4"/>
  <c r="E108" i="4"/>
  <c r="G107" i="4"/>
  <c r="E107" i="4"/>
  <c r="G106" i="4"/>
  <c r="E106" i="4"/>
  <c r="G105" i="4"/>
  <c r="E105" i="4"/>
  <c r="G104" i="4"/>
  <c r="E104" i="4"/>
  <c r="G103" i="4"/>
  <c r="E103" i="4"/>
  <c r="G102" i="4"/>
  <c r="E102" i="4"/>
  <c r="G101" i="4"/>
  <c r="E101" i="4"/>
  <c r="G96" i="4"/>
  <c r="E96" i="4"/>
  <c r="G95" i="4"/>
  <c r="E95" i="4"/>
  <c r="G94" i="4"/>
  <c r="E94" i="4"/>
  <c r="G93" i="4"/>
  <c r="E93" i="4"/>
  <c r="G92" i="4"/>
  <c r="E92" i="4"/>
  <c r="G91" i="4"/>
  <c r="E91" i="4"/>
  <c r="G90" i="4"/>
  <c r="E90" i="4"/>
  <c r="G89" i="4"/>
  <c r="E89" i="4"/>
  <c r="G88" i="4"/>
  <c r="E88" i="4"/>
  <c r="G87" i="4"/>
  <c r="E87" i="4"/>
  <c r="G86" i="4"/>
  <c r="E86" i="4"/>
  <c r="G85" i="4"/>
  <c r="E85" i="4"/>
  <c r="G84" i="4"/>
  <c r="E84" i="4"/>
  <c r="G83" i="4"/>
  <c r="E83" i="4"/>
  <c r="G82" i="4"/>
  <c r="E82" i="4"/>
  <c r="G81" i="4"/>
  <c r="E81" i="4"/>
  <c r="G80" i="4"/>
  <c r="E80" i="4"/>
  <c r="G79" i="4"/>
  <c r="E79" i="4"/>
  <c r="G74" i="4"/>
  <c r="E74" i="4"/>
  <c r="G73" i="4"/>
  <c r="E73" i="4"/>
  <c r="G72" i="4"/>
  <c r="E72" i="4"/>
  <c r="G71" i="4"/>
  <c r="E71" i="4"/>
  <c r="G70" i="4"/>
  <c r="E70" i="4"/>
  <c r="G69" i="4"/>
  <c r="E69" i="4"/>
  <c r="G68" i="4"/>
  <c r="E68" i="4"/>
  <c r="G67" i="4"/>
  <c r="E67" i="4"/>
  <c r="G66" i="4"/>
  <c r="E66" i="4"/>
  <c r="G65" i="4"/>
  <c r="E65" i="4"/>
  <c r="G64" i="4"/>
  <c r="E64" i="4"/>
  <c r="G63" i="4"/>
  <c r="E63" i="4"/>
  <c r="G62" i="4"/>
  <c r="E62" i="4"/>
  <c r="G61" i="4"/>
  <c r="E61" i="4"/>
  <c r="G60" i="4"/>
  <c r="E60" i="4"/>
  <c r="G59" i="4"/>
  <c r="E59" i="4"/>
  <c r="G58" i="4"/>
  <c r="E58" i="4"/>
  <c r="G57" i="4"/>
  <c r="E57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G44" i="4"/>
  <c r="E44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G4" i="4"/>
  <c r="E4" i="4"/>
  <c r="G3" i="4"/>
  <c r="E3" i="4"/>
  <c r="H7" i="1" l="1"/>
</calcChain>
</file>

<file path=xl/sharedStrings.xml><?xml version="1.0" encoding="utf-8"?>
<sst xmlns="http://schemas.openxmlformats.org/spreadsheetml/2006/main" count="315" uniqueCount="70">
  <si>
    <t>KÜLTÜR</t>
  </si>
  <si>
    <t>K. MELEZİ IRKI</t>
  </si>
  <si>
    <t>YERLİ</t>
  </si>
  <si>
    <t>MANDA</t>
  </si>
  <si>
    <t>BÜYÜKBAŞ HAYV</t>
  </si>
  <si>
    <t>ELAZIĞ</t>
  </si>
  <si>
    <t>TÜRKİYE</t>
  </si>
  <si>
    <t>YERLİ ve DİĞ.</t>
  </si>
  <si>
    <t>MERİNOS</t>
  </si>
  <si>
    <t>KIL KEÇİSİ</t>
  </si>
  <si>
    <t>TİFTİK</t>
  </si>
  <si>
    <t>KEÇİ TOPLAM</t>
  </si>
  <si>
    <t>KÜÇÜKBAŞ HY.</t>
  </si>
  <si>
    <t>ARIC. İŞLETME</t>
  </si>
  <si>
    <t>E. KOVAN</t>
  </si>
  <si>
    <t xml:space="preserve">Y. KOVAN </t>
  </si>
  <si>
    <t>TOP.KOVAN</t>
  </si>
  <si>
    <t>BALMUMU (kg)</t>
  </si>
  <si>
    <t>BAL   (kg)</t>
  </si>
  <si>
    <t>HİNDİ</t>
  </si>
  <si>
    <t>KAZ</t>
  </si>
  <si>
    <t>ÖRDEK</t>
  </si>
  <si>
    <t>AT</t>
  </si>
  <si>
    <t>EŞEK</t>
  </si>
  <si>
    <t>KATIR</t>
  </si>
  <si>
    <t>DEVE</t>
  </si>
  <si>
    <t>DOMUZ</t>
  </si>
  <si>
    <t>İLÇE</t>
  </si>
  <si>
    <t>HAYVAN TÜRÜ</t>
  </si>
  <si>
    <t xml:space="preserve">İLÇE SAYI </t>
  </si>
  <si>
    <t>İL TOPLAM</t>
  </si>
  <si>
    <t>AĞIN</t>
  </si>
  <si>
    <t>SIĞIR  (KÜLTÜR IRKI)</t>
  </si>
  <si>
    <t>SIĞIR  (KÜLTÜR MELEZİ IRKI)</t>
  </si>
  <si>
    <t>SIĞIR  (YERLİ  IRK)</t>
  </si>
  <si>
    <t>KOYUN (YERLİ VE DİĞER IRKLAR)</t>
  </si>
  <si>
    <t>KEÇİ (KIL KEÇİSİ VE DİĞER IRKLAR)</t>
  </si>
  <si>
    <t>YUMURTACI TAVUK (adet)</t>
  </si>
  <si>
    <t>BAL ÜRETİMİ   (kilogram)</t>
  </si>
  <si>
    <t>BALMUMU ÜRETİMİ   (kilogram)</t>
  </si>
  <si>
    <t>ESKİ USUL KOVAN   SAYI (adet)</t>
  </si>
  <si>
    <t>YENİ USUL KOVAN   SAYI (adet)</t>
  </si>
  <si>
    <t>ARICILIK YAPILAN İŞLETME SAYISI</t>
  </si>
  <si>
    <t>ALACAKAYA</t>
  </si>
  <si>
    <t>ETÇİ TAVUK (adet)</t>
  </si>
  <si>
    <t>HİNDİ (adet)</t>
  </si>
  <si>
    <t>KAZ (adet)</t>
  </si>
  <si>
    <t>ÖRDEK (adet)</t>
  </si>
  <si>
    <t>ARICAK</t>
  </si>
  <si>
    <t>BASKİL</t>
  </si>
  <si>
    <t>KARAKOÇAN</t>
  </si>
  <si>
    <t>KEBAN</t>
  </si>
  <si>
    <t>KOVANCILAR</t>
  </si>
  <si>
    <t>MADEN</t>
  </si>
  <si>
    <t>MERKEZ</t>
  </si>
  <si>
    <t>PALU</t>
  </si>
  <si>
    <t>SİVRİCE</t>
  </si>
  <si>
    <t>TÜRKİYE / ELAZIĞ 2018 YILI HAYVANCILIK İSTATİSTİKLERİ</t>
  </si>
  <si>
    <t>KOYUN TOPLAM</t>
  </si>
  <si>
    <t>ETLİK TAVUK</t>
  </si>
  <si>
    <t>YUMT TAVUK</t>
  </si>
  <si>
    <t xml:space="preserve">TOPLAM TAVUK </t>
  </si>
  <si>
    <t>ELAZIĞ 2018 HAYVANCILIK İSTATİSTİKLERİ</t>
  </si>
  <si>
    <t>İLÇENİN
 İL PAYI %</t>
  </si>
  <si>
    <t>İLİN %
TÜRKİYE PAYI</t>
  </si>
  <si>
    <t>SAĞILAN HAYVAN</t>
  </si>
  <si>
    <t>SÜT ÜRETİMİ (ton)</t>
  </si>
  <si>
    <t>KIRKILAN HAYVAN</t>
  </si>
  <si>
    <t>YÜN-KIL (ton)</t>
  </si>
  <si>
    <t>TRB1 BÖLGESİ (Malatya. Bingöl, Tunceli, Elazığ)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</si>
</sst>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ill="1"/>
    <xf numFmtId="0" fontId="4" fillId="5" borderId="7" xfId="1" applyFont="1" applyFill="1" applyBorder="1"/>
    <xf numFmtId="3" fontId="5" fillId="5" borderId="7" xfId="1" applyNumberFormat="1" applyFont="1" applyFill="1" applyBorder="1"/>
    <xf numFmtId="164" fontId="5" fillId="5" borderId="7" xfId="1" applyNumberFormat="1" applyFont="1" applyFill="1" applyBorder="1" applyAlignment="1">
      <alignment horizontal="center"/>
    </xf>
    <xf numFmtId="2" fontId="5" fillId="5" borderId="11" xfId="1" applyNumberFormat="1" applyFont="1" applyFill="1" applyBorder="1" applyAlignment="1">
      <alignment horizontal="center"/>
    </xf>
    <xf numFmtId="0" fontId="4" fillId="5" borderId="20" xfId="1" applyFont="1" applyFill="1" applyBorder="1"/>
    <xf numFmtId="3" fontId="5" fillId="5" borderId="20" xfId="1" applyNumberFormat="1" applyFont="1" applyFill="1" applyBorder="1"/>
    <xf numFmtId="164" fontId="5" fillId="5" borderId="20" xfId="1" applyNumberFormat="1" applyFont="1" applyFill="1" applyBorder="1" applyAlignment="1">
      <alignment horizontal="center"/>
    </xf>
    <xf numFmtId="2" fontId="5" fillId="5" borderId="21" xfId="1" applyNumberFormat="1" applyFont="1" applyFill="1" applyBorder="1" applyAlignment="1">
      <alignment horizontal="center"/>
    </xf>
    <xf numFmtId="0" fontId="4" fillId="3" borderId="15" xfId="1" applyFont="1" applyFill="1" applyBorder="1"/>
    <xf numFmtId="3" fontId="5" fillId="3" borderId="15" xfId="1" applyNumberFormat="1" applyFont="1" applyFill="1" applyBorder="1"/>
    <xf numFmtId="164" fontId="5" fillId="3" borderId="15" xfId="1" applyNumberFormat="1" applyFont="1" applyFill="1" applyBorder="1" applyAlignment="1">
      <alignment horizontal="center"/>
    </xf>
    <xf numFmtId="2" fontId="5" fillId="3" borderId="16" xfId="1" applyNumberFormat="1" applyFont="1" applyFill="1" applyBorder="1" applyAlignment="1">
      <alignment horizontal="center"/>
    </xf>
    <xf numFmtId="0" fontId="4" fillId="3" borderId="7" xfId="1" applyFont="1" applyFill="1" applyBorder="1"/>
    <xf numFmtId="3" fontId="5" fillId="3" borderId="7" xfId="1" applyNumberFormat="1" applyFont="1" applyFill="1" applyBorder="1"/>
    <xf numFmtId="164" fontId="5" fillId="3" borderId="7" xfId="1" applyNumberFormat="1" applyFont="1" applyFill="1" applyBorder="1" applyAlignment="1">
      <alignment horizontal="center"/>
    </xf>
    <xf numFmtId="2" fontId="5" fillId="3" borderId="11" xfId="1" applyNumberFormat="1" applyFont="1" applyFill="1" applyBorder="1" applyAlignment="1">
      <alignment horizontal="center"/>
    </xf>
    <xf numFmtId="0" fontId="4" fillId="3" borderId="20" xfId="1" applyFont="1" applyFill="1" applyBorder="1"/>
    <xf numFmtId="3" fontId="5" fillId="3" borderId="20" xfId="1" applyNumberFormat="1" applyFont="1" applyFill="1" applyBorder="1"/>
    <xf numFmtId="164" fontId="5" fillId="3" borderId="20" xfId="1" applyNumberFormat="1" applyFont="1" applyFill="1" applyBorder="1" applyAlignment="1">
      <alignment horizontal="center"/>
    </xf>
    <xf numFmtId="2" fontId="5" fillId="3" borderId="21" xfId="1" applyNumberFormat="1" applyFont="1" applyFill="1" applyBorder="1" applyAlignment="1">
      <alignment horizontal="center"/>
    </xf>
    <xf numFmtId="0" fontId="4" fillId="5" borderId="15" xfId="1" applyFont="1" applyFill="1" applyBorder="1"/>
    <xf numFmtId="3" fontId="5" fillId="5" borderId="15" xfId="1" applyNumberFormat="1" applyFont="1" applyFill="1" applyBorder="1"/>
    <xf numFmtId="164" fontId="5" fillId="5" borderId="15" xfId="1" applyNumberFormat="1" applyFont="1" applyFill="1" applyBorder="1" applyAlignment="1">
      <alignment horizontal="center"/>
    </xf>
    <xf numFmtId="2" fontId="5" fillId="5" borderId="16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3" borderId="2" xfId="1" applyFont="1" applyFill="1" applyBorder="1"/>
    <xf numFmtId="0" fontId="4" fillId="3" borderId="3" xfId="1" applyFont="1" applyFill="1" applyBorder="1"/>
    <xf numFmtId="0" fontId="4" fillId="3" borderId="4" xfId="1" applyFont="1" applyFill="1" applyBorder="1"/>
    <xf numFmtId="0" fontId="4" fillId="4" borderId="5" xfId="1" applyFont="1" applyFill="1" applyBorder="1" applyAlignment="1"/>
    <xf numFmtId="0" fontId="5" fillId="0" borderId="0" xfId="1" applyFont="1" applyFill="1"/>
    <xf numFmtId="0" fontId="6" fillId="0" borderId="0" xfId="0" applyFont="1"/>
    <xf numFmtId="0" fontId="4" fillId="2" borderId="6" xfId="1" applyFont="1" applyFill="1" applyBorder="1"/>
    <xf numFmtId="3" fontId="4" fillId="4" borderId="8" xfId="1" applyNumberFormat="1" applyFont="1" applyFill="1" applyBorder="1"/>
    <xf numFmtId="3" fontId="4" fillId="3" borderId="3" xfId="1" applyNumberFormat="1" applyFont="1" applyFill="1" applyBorder="1"/>
    <xf numFmtId="3" fontId="4" fillId="4" borderId="5" xfId="1" applyNumberFormat="1" applyFont="1" applyFill="1" applyBorder="1"/>
    <xf numFmtId="0" fontId="5" fillId="0" borderId="0" xfId="1" applyFont="1" applyFill="1" applyAlignment="1">
      <alignment horizontal="center"/>
    </xf>
    <xf numFmtId="0" fontId="4" fillId="3" borderId="9" xfId="1" applyFont="1" applyFill="1" applyBorder="1"/>
    <xf numFmtId="0" fontId="4" fillId="3" borderId="5" xfId="1" applyFont="1" applyFill="1" applyBorder="1" applyAlignment="1"/>
    <xf numFmtId="3" fontId="5" fillId="3" borderId="10" xfId="1" applyNumberFormat="1" applyFont="1" applyFill="1" applyBorder="1"/>
    <xf numFmtId="3" fontId="5" fillId="3" borderId="11" xfId="1" applyNumberFormat="1" applyFont="1" applyFill="1" applyBorder="1"/>
    <xf numFmtId="3" fontId="5" fillId="3" borderId="12" xfId="1" applyNumberFormat="1" applyFont="1" applyFill="1" applyBorder="1"/>
    <xf numFmtId="3" fontId="4" fillId="4" borderId="13" xfId="1" applyNumberFormat="1" applyFont="1" applyFill="1" applyBorder="1"/>
    <xf numFmtId="3" fontId="4" fillId="3" borderId="4" xfId="1" applyNumberFormat="1" applyFont="1" applyFill="1" applyBorder="1"/>
    <xf numFmtId="3" fontId="5" fillId="3" borderId="9" xfId="1" applyNumberFormat="1" applyFont="1" applyFill="1" applyBorder="1"/>
    <xf numFmtId="3" fontId="4" fillId="4" borderId="4" xfId="1" applyNumberFormat="1" applyFont="1" applyFill="1" applyBorder="1"/>
    <xf numFmtId="0" fontId="4" fillId="0" borderId="0" xfId="1" applyFont="1" applyFill="1"/>
    <xf numFmtId="0" fontId="4" fillId="4" borderId="4" xfId="1" applyFont="1" applyFill="1" applyBorder="1"/>
    <xf numFmtId="3" fontId="4" fillId="3" borderId="14" xfId="1" applyNumberFormat="1" applyFont="1" applyFill="1" applyBorder="1"/>
    <xf numFmtId="3" fontId="4" fillId="4" borderId="12" xfId="1" applyNumberFormat="1" applyFont="1" applyFill="1" applyBorder="1"/>
    <xf numFmtId="3" fontId="4" fillId="4" borderId="9" xfId="1" applyNumberFormat="1" applyFont="1" applyFill="1" applyBorder="1"/>
    <xf numFmtId="0" fontId="6" fillId="0" borderId="0" xfId="0" applyFont="1" applyAlignment="1"/>
    <xf numFmtId="0" fontId="7" fillId="0" borderId="0" xfId="0" applyFont="1" applyAlignment="1">
      <alignment vertical="top"/>
    </xf>
    <xf numFmtId="0" fontId="4" fillId="0" borderId="0" xfId="1" applyFont="1" applyFill="1" applyAlignment="1"/>
    <xf numFmtId="0" fontId="3" fillId="6" borderId="15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3" fontId="5" fillId="5" borderId="17" xfId="1" applyNumberFormat="1" applyFont="1" applyFill="1" applyBorder="1"/>
    <xf numFmtId="164" fontId="5" fillId="5" borderId="17" xfId="1" applyNumberFormat="1" applyFont="1" applyFill="1" applyBorder="1" applyAlignment="1">
      <alignment horizontal="center"/>
    </xf>
    <xf numFmtId="2" fontId="5" fillId="5" borderId="23" xfId="1" applyNumberFormat="1" applyFont="1" applyFill="1" applyBorder="1" applyAlignment="1">
      <alignment horizontal="center"/>
    </xf>
    <xf numFmtId="49" fontId="6" fillId="0" borderId="24" xfId="0" applyNumberFormat="1" applyFont="1" applyFill="1" applyBorder="1"/>
    <xf numFmtId="49" fontId="6" fillId="0" borderId="25" xfId="0" applyNumberFormat="1" applyFont="1" applyFill="1" applyBorder="1"/>
    <xf numFmtId="49" fontId="6" fillId="0" borderId="26" xfId="0" applyNumberFormat="1" applyFont="1" applyFill="1" applyBorder="1"/>
    <xf numFmtId="3" fontId="5" fillId="5" borderId="7" xfId="1" applyNumberFormat="1" applyFont="1" applyFill="1" applyBorder="1" applyAlignment="1">
      <alignment horizontal="center"/>
    </xf>
    <xf numFmtId="3" fontId="5" fillId="5" borderId="17" xfId="1" applyNumberFormat="1" applyFont="1" applyFill="1" applyBorder="1" applyAlignment="1">
      <alignment horizontal="center"/>
    </xf>
    <xf numFmtId="3" fontId="5" fillId="5" borderId="20" xfId="1" applyNumberFormat="1" applyFont="1" applyFill="1" applyBorder="1" applyAlignment="1">
      <alignment horizontal="center"/>
    </xf>
    <xf numFmtId="0" fontId="4" fillId="5" borderId="22" xfId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0" fontId="4" fillId="3" borderId="22" xfId="1" applyFont="1" applyFill="1" applyBorder="1" applyAlignment="1">
      <alignment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4" fillId="5" borderId="17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14.7109375" style="1" customWidth="1"/>
    <col min="2" max="2" width="41.7109375" style="2" customWidth="1"/>
    <col min="3" max="4" width="21.28515625" style="3" customWidth="1"/>
    <col min="5" max="5" width="13.85546875" style="4" customWidth="1"/>
    <col min="6" max="6" width="21.28515625" style="3" customWidth="1"/>
    <col min="7" max="7" width="13.28515625" style="4" customWidth="1"/>
    <col min="8" max="8" width="14.85546875" style="5" customWidth="1"/>
    <col min="9" max="9" width="14" style="5" customWidth="1"/>
    <col min="10" max="256" width="9.140625" style="5"/>
    <col min="257" max="257" width="15.7109375" style="5" customWidth="1"/>
    <col min="258" max="258" width="41.7109375" style="5" customWidth="1"/>
    <col min="259" max="259" width="17" style="5" customWidth="1"/>
    <col min="260" max="260" width="14.140625" style="5" customWidth="1"/>
    <col min="261" max="261" width="17.42578125" style="5" customWidth="1"/>
    <col min="262" max="262" width="15.5703125" style="5" customWidth="1"/>
    <col min="263" max="263" width="17" style="5" customWidth="1"/>
    <col min="264" max="264" width="14.85546875" style="5" customWidth="1"/>
    <col min="265" max="265" width="14" style="5" customWidth="1"/>
    <col min="266" max="512" width="9.140625" style="5"/>
    <col min="513" max="513" width="15.7109375" style="5" customWidth="1"/>
    <col min="514" max="514" width="41.7109375" style="5" customWidth="1"/>
    <col min="515" max="515" width="17" style="5" customWidth="1"/>
    <col min="516" max="516" width="14.140625" style="5" customWidth="1"/>
    <col min="517" max="517" width="17.42578125" style="5" customWidth="1"/>
    <col min="518" max="518" width="15.5703125" style="5" customWidth="1"/>
    <col min="519" max="519" width="17" style="5" customWidth="1"/>
    <col min="520" max="520" width="14.85546875" style="5" customWidth="1"/>
    <col min="521" max="521" width="14" style="5" customWidth="1"/>
    <col min="522" max="768" width="9.140625" style="5"/>
    <col min="769" max="769" width="15.7109375" style="5" customWidth="1"/>
    <col min="770" max="770" width="41.7109375" style="5" customWidth="1"/>
    <col min="771" max="771" width="17" style="5" customWidth="1"/>
    <col min="772" max="772" width="14.140625" style="5" customWidth="1"/>
    <col min="773" max="773" width="17.42578125" style="5" customWidth="1"/>
    <col min="774" max="774" width="15.5703125" style="5" customWidth="1"/>
    <col min="775" max="775" width="17" style="5" customWidth="1"/>
    <col min="776" max="776" width="14.85546875" style="5" customWidth="1"/>
    <col min="777" max="777" width="14" style="5" customWidth="1"/>
    <col min="778" max="1024" width="9.140625" style="5"/>
    <col min="1025" max="1025" width="15.7109375" style="5" customWidth="1"/>
    <col min="1026" max="1026" width="41.7109375" style="5" customWidth="1"/>
    <col min="1027" max="1027" width="17" style="5" customWidth="1"/>
    <col min="1028" max="1028" width="14.140625" style="5" customWidth="1"/>
    <col min="1029" max="1029" width="17.42578125" style="5" customWidth="1"/>
    <col min="1030" max="1030" width="15.5703125" style="5" customWidth="1"/>
    <col min="1031" max="1031" width="17" style="5" customWidth="1"/>
    <col min="1032" max="1032" width="14.85546875" style="5" customWidth="1"/>
    <col min="1033" max="1033" width="14" style="5" customWidth="1"/>
    <col min="1034" max="1280" width="9.140625" style="5"/>
    <col min="1281" max="1281" width="15.7109375" style="5" customWidth="1"/>
    <col min="1282" max="1282" width="41.7109375" style="5" customWidth="1"/>
    <col min="1283" max="1283" width="17" style="5" customWidth="1"/>
    <col min="1284" max="1284" width="14.140625" style="5" customWidth="1"/>
    <col min="1285" max="1285" width="17.42578125" style="5" customWidth="1"/>
    <col min="1286" max="1286" width="15.5703125" style="5" customWidth="1"/>
    <col min="1287" max="1287" width="17" style="5" customWidth="1"/>
    <col min="1288" max="1288" width="14.85546875" style="5" customWidth="1"/>
    <col min="1289" max="1289" width="14" style="5" customWidth="1"/>
    <col min="1290" max="1536" width="9.140625" style="5"/>
    <col min="1537" max="1537" width="15.7109375" style="5" customWidth="1"/>
    <col min="1538" max="1538" width="41.7109375" style="5" customWidth="1"/>
    <col min="1539" max="1539" width="17" style="5" customWidth="1"/>
    <col min="1540" max="1540" width="14.140625" style="5" customWidth="1"/>
    <col min="1541" max="1541" width="17.42578125" style="5" customWidth="1"/>
    <col min="1542" max="1542" width="15.5703125" style="5" customWidth="1"/>
    <col min="1543" max="1543" width="17" style="5" customWidth="1"/>
    <col min="1544" max="1544" width="14.85546875" style="5" customWidth="1"/>
    <col min="1545" max="1545" width="14" style="5" customWidth="1"/>
    <col min="1546" max="1792" width="9.140625" style="5"/>
    <col min="1793" max="1793" width="15.7109375" style="5" customWidth="1"/>
    <col min="1794" max="1794" width="41.7109375" style="5" customWidth="1"/>
    <col min="1795" max="1795" width="17" style="5" customWidth="1"/>
    <col min="1796" max="1796" width="14.140625" style="5" customWidth="1"/>
    <col min="1797" max="1797" width="17.42578125" style="5" customWidth="1"/>
    <col min="1798" max="1798" width="15.5703125" style="5" customWidth="1"/>
    <col min="1799" max="1799" width="17" style="5" customWidth="1"/>
    <col min="1800" max="1800" width="14.85546875" style="5" customWidth="1"/>
    <col min="1801" max="1801" width="14" style="5" customWidth="1"/>
    <col min="1802" max="2048" width="9.140625" style="5"/>
    <col min="2049" max="2049" width="15.7109375" style="5" customWidth="1"/>
    <col min="2050" max="2050" width="41.7109375" style="5" customWidth="1"/>
    <col min="2051" max="2051" width="17" style="5" customWidth="1"/>
    <col min="2052" max="2052" width="14.140625" style="5" customWidth="1"/>
    <col min="2053" max="2053" width="17.42578125" style="5" customWidth="1"/>
    <col min="2054" max="2054" width="15.5703125" style="5" customWidth="1"/>
    <col min="2055" max="2055" width="17" style="5" customWidth="1"/>
    <col min="2056" max="2056" width="14.85546875" style="5" customWidth="1"/>
    <col min="2057" max="2057" width="14" style="5" customWidth="1"/>
    <col min="2058" max="2304" width="9.140625" style="5"/>
    <col min="2305" max="2305" width="15.7109375" style="5" customWidth="1"/>
    <col min="2306" max="2306" width="41.7109375" style="5" customWidth="1"/>
    <col min="2307" max="2307" width="17" style="5" customWidth="1"/>
    <col min="2308" max="2308" width="14.140625" style="5" customWidth="1"/>
    <col min="2309" max="2309" width="17.42578125" style="5" customWidth="1"/>
    <col min="2310" max="2310" width="15.5703125" style="5" customWidth="1"/>
    <col min="2311" max="2311" width="17" style="5" customWidth="1"/>
    <col min="2312" max="2312" width="14.85546875" style="5" customWidth="1"/>
    <col min="2313" max="2313" width="14" style="5" customWidth="1"/>
    <col min="2314" max="2560" width="9.140625" style="5"/>
    <col min="2561" max="2561" width="15.7109375" style="5" customWidth="1"/>
    <col min="2562" max="2562" width="41.7109375" style="5" customWidth="1"/>
    <col min="2563" max="2563" width="17" style="5" customWidth="1"/>
    <col min="2564" max="2564" width="14.140625" style="5" customWidth="1"/>
    <col min="2565" max="2565" width="17.42578125" style="5" customWidth="1"/>
    <col min="2566" max="2566" width="15.5703125" style="5" customWidth="1"/>
    <col min="2567" max="2567" width="17" style="5" customWidth="1"/>
    <col min="2568" max="2568" width="14.85546875" style="5" customWidth="1"/>
    <col min="2569" max="2569" width="14" style="5" customWidth="1"/>
    <col min="2570" max="2816" width="9.140625" style="5"/>
    <col min="2817" max="2817" width="15.7109375" style="5" customWidth="1"/>
    <col min="2818" max="2818" width="41.7109375" style="5" customWidth="1"/>
    <col min="2819" max="2819" width="17" style="5" customWidth="1"/>
    <col min="2820" max="2820" width="14.140625" style="5" customWidth="1"/>
    <col min="2821" max="2821" width="17.42578125" style="5" customWidth="1"/>
    <col min="2822" max="2822" width="15.5703125" style="5" customWidth="1"/>
    <col min="2823" max="2823" width="17" style="5" customWidth="1"/>
    <col min="2824" max="2824" width="14.85546875" style="5" customWidth="1"/>
    <col min="2825" max="2825" width="14" style="5" customWidth="1"/>
    <col min="2826" max="3072" width="9.140625" style="5"/>
    <col min="3073" max="3073" width="15.7109375" style="5" customWidth="1"/>
    <col min="3074" max="3074" width="41.7109375" style="5" customWidth="1"/>
    <col min="3075" max="3075" width="17" style="5" customWidth="1"/>
    <col min="3076" max="3076" width="14.140625" style="5" customWidth="1"/>
    <col min="3077" max="3077" width="17.42578125" style="5" customWidth="1"/>
    <col min="3078" max="3078" width="15.5703125" style="5" customWidth="1"/>
    <col min="3079" max="3079" width="17" style="5" customWidth="1"/>
    <col min="3080" max="3080" width="14.85546875" style="5" customWidth="1"/>
    <col min="3081" max="3081" width="14" style="5" customWidth="1"/>
    <col min="3082" max="3328" width="9.140625" style="5"/>
    <col min="3329" max="3329" width="15.7109375" style="5" customWidth="1"/>
    <col min="3330" max="3330" width="41.7109375" style="5" customWidth="1"/>
    <col min="3331" max="3331" width="17" style="5" customWidth="1"/>
    <col min="3332" max="3332" width="14.140625" style="5" customWidth="1"/>
    <col min="3333" max="3333" width="17.42578125" style="5" customWidth="1"/>
    <col min="3334" max="3334" width="15.5703125" style="5" customWidth="1"/>
    <col min="3335" max="3335" width="17" style="5" customWidth="1"/>
    <col min="3336" max="3336" width="14.85546875" style="5" customWidth="1"/>
    <col min="3337" max="3337" width="14" style="5" customWidth="1"/>
    <col min="3338" max="3584" width="9.140625" style="5"/>
    <col min="3585" max="3585" width="15.7109375" style="5" customWidth="1"/>
    <col min="3586" max="3586" width="41.7109375" style="5" customWidth="1"/>
    <col min="3587" max="3587" width="17" style="5" customWidth="1"/>
    <col min="3588" max="3588" width="14.140625" style="5" customWidth="1"/>
    <col min="3589" max="3589" width="17.42578125" style="5" customWidth="1"/>
    <col min="3590" max="3590" width="15.5703125" style="5" customWidth="1"/>
    <col min="3591" max="3591" width="17" style="5" customWidth="1"/>
    <col min="3592" max="3592" width="14.85546875" style="5" customWidth="1"/>
    <col min="3593" max="3593" width="14" style="5" customWidth="1"/>
    <col min="3594" max="3840" width="9.140625" style="5"/>
    <col min="3841" max="3841" width="15.7109375" style="5" customWidth="1"/>
    <col min="3842" max="3842" width="41.7109375" style="5" customWidth="1"/>
    <col min="3843" max="3843" width="17" style="5" customWidth="1"/>
    <col min="3844" max="3844" width="14.140625" style="5" customWidth="1"/>
    <col min="3845" max="3845" width="17.42578125" style="5" customWidth="1"/>
    <col min="3846" max="3846" width="15.5703125" style="5" customWidth="1"/>
    <col min="3847" max="3847" width="17" style="5" customWidth="1"/>
    <col min="3848" max="3848" width="14.85546875" style="5" customWidth="1"/>
    <col min="3849" max="3849" width="14" style="5" customWidth="1"/>
    <col min="3850" max="4096" width="9.140625" style="5"/>
    <col min="4097" max="4097" width="15.7109375" style="5" customWidth="1"/>
    <col min="4098" max="4098" width="41.7109375" style="5" customWidth="1"/>
    <col min="4099" max="4099" width="17" style="5" customWidth="1"/>
    <col min="4100" max="4100" width="14.140625" style="5" customWidth="1"/>
    <col min="4101" max="4101" width="17.42578125" style="5" customWidth="1"/>
    <col min="4102" max="4102" width="15.5703125" style="5" customWidth="1"/>
    <col min="4103" max="4103" width="17" style="5" customWidth="1"/>
    <col min="4104" max="4104" width="14.85546875" style="5" customWidth="1"/>
    <col min="4105" max="4105" width="14" style="5" customWidth="1"/>
    <col min="4106" max="4352" width="9.140625" style="5"/>
    <col min="4353" max="4353" width="15.7109375" style="5" customWidth="1"/>
    <col min="4354" max="4354" width="41.7109375" style="5" customWidth="1"/>
    <col min="4355" max="4355" width="17" style="5" customWidth="1"/>
    <col min="4356" max="4356" width="14.140625" style="5" customWidth="1"/>
    <col min="4357" max="4357" width="17.42578125" style="5" customWidth="1"/>
    <col min="4358" max="4358" width="15.5703125" style="5" customWidth="1"/>
    <col min="4359" max="4359" width="17" style="5" customWidth="1"/>
    <col min="4360" max="4360" width="14.85546875" style="5" customWidth="1"/>
    <col min="4361" max="4361" width="14" style="5" customWidth="1"/>
    <col min="4362" max="4608" width="9.140625" style="5"/>
    <col min="4609" max="4609" width="15.7109375" style="5" customWidth="1"/>
    <col min="4610" max="4610" width="41.7109375" style="5" customWidth="1"/>
    <col min="4611" max="4611" width="17" style="5" customWidth="1"/>
    <col min="4612" max="4612" width="14.140625" style="5" customWidth="1"/>
    <col min="4613" max="4613" width="17.42578125" style="5" customWidth="1"/>
    <col min="4614" max="4614" width="15.5703125" style="5" customWidth="1"/>
    <col min="4615" max="4615" width="17" style="5" customWidth="1"/>
    <col min="4616" max="4616" width="14.85546875" style="5" customWidth="1"/>
    <col min="4617" max="4617" width="14" style="5" customWidth="1"/>
    <col min="4618" max="4864" width="9.140625" style="5"/>
    <col min="4865" max="4865" width="15.7109375" style="5" customWidth="1"/>
    <col min="4866" max="4866" width="41.7109375" style="5" customWidth="1"/>
    <col min="4867" max="4867" width="17" style="5" customWidth="1"/>
    <col min="4868" max="4868" width="14.140625" style="5" customWidth="1"/>
    <col min="4869" max="4869" width="17.42578125" style="5" customWidth="1"/>
    <col min="4870" max="4870" width="15.5703125" style="5" customWidth="1"/>
    <col min="4871" max="4871" width="17" style="5" customWidth="1"/>
    <col min="4872" max="4872" width="14.85546875" style="5" customWidth="1"/>
    <col min="4873" max="4873" width="14" style="5" customWidth="1"/>
    <col min="4874" max="5120" width="9.140625" style="5"/>
    <col min="5121" max="5121" width="15.7109375" style="5" customWidth="1"/>
    <col min="5122" max="5122" width="41.7109375" style="5" customWidth="1"/>
    <col min="5123" max="5123" width="17" style="5" customWidth="1"/>
    <col min="5124" max="5124" width="14.140625" style="5" customWidth="1"/>
    <col min="5125" max="5125" width="17.42578125" style="5" customWidth="1"/>
    <col min="5126" max="5126" width="15.5703125" style="5" customWidth="1"/>
    <col min="5127" max="5127" width="17" style="5" customWidth="1"/>
    <col min="5128" max="5128" width="14.85546875" style="5" customWidth="1"/>
    <col min="5129" max="5129" width="14" style="5" customWidth="1"/>
    <col min="5130" max="5376" width="9.140625" style="5"/>
    <col min="5377" max="5377" width="15.7109375" style="5" customWidth="1"/>
    <col min="5378" max="5378" width="41.7109375" style="5" customWidth="1"/>
    <col min="5379" max="5379" width="17" style="5" customWidth="1"/>
    <col min="5380" max="5380" width="14.140625" style="5" customWidth="1"/>
    <col min="5381" max="5381" width="17.42578125" style="5" customWidth="1"/>
    <col min="5382" max="5382" width="15.5703125" style="5" customWidth="1"/>
    <col min="5383" max="5383" width="17" style="5" customWidth="1"/>
    <col min="5384" max="5384" width="14.85546875" style="5" customWidth="1"/>
    <col min="5385" max="5385" width="14" style="5" customWidth="1"/>
    <col min="5386" max="5632" width="9.140625" style="5"/>
    <col min="5633" max="5633" width="15.7109375" style="5" customWidth="1"/>
    <col min="5634" max="5634" width="41.7109375" style="5" customWidth="1"/>
    <col min="5635" max="5635" width="17" style="5" customWidth="1"/>
    <col min="5636" max="5636" width="14.140625" style="5" customWidth="1"/>
    <col min="5637" max="5637" width="17.42578125" style="5" customWidth="1"/>
    <col min="5638" max="5638" width="15.5703125" style="5" customWidth="1"/>
    <col min="5639" max="5639" width="17" style="5" customWidth="1"/>
    <col min="5640" max="5640" width="14.85546875" style="5" customWidth="1"/>
    <col min="5641" max="5641" width="14" style="5" customWidth="1"/>
    <col min="5642" max="5888" width="9.140625" style="5"/>
    <col min="5889" max="5889" width="15.7109375" style="5" customWidth="1"/>
    <col min="5890" max="5890" width="41.7109375" style="5" customWidth="1"/>
    <col min="5891" max="5891" width="17" style="5" customWidth="1"/>
    <col min="5892" max="5892" width="14.140625" style="5" customWidth="1"/>
    <col min="5893" max="5893" width="17.42578125" style="5" customWidth="1"/>
    <col min="5894" max="5894" width="15.5703125" style="5" customWidth="1"/>
    <col min="5895" max="5895" width="17" style="5" customWidth="1"/>
    <col min="5896" max="5896" width="14.85546875" style="5" customWidth="1"/>
    <col min="5897" max="5897" width="14" style="5" customWidth="1"/>
    <col min="5898" max="6144" width="9.140625" style="5"/>
    <col min="6145" max="6145" width="15.7109375" style="5" customWidth="1"/>
    <col min="6146" max="6146" width="41.7109375" style="5" customWidth="1"/>
    <col min="6147" max="6147" width="17" style="5" customWidth="1"/>
    <col min="6148" max="6148" width="14.140625" style="5" customWidth="1"/>
    <col min="6149" max="6149" width="17.42578125" style="5" customWidth="1"/>
    <col min="6150" max="6150" width="15.5703125" style="5" customWidth="1"/>
    <col min="6151" max="6151" width="17" style="5" customWidth="1"/>
    <col min="6152" max="6152" width="14.85546875" style="5" customWidth="1"/>
    <col min="6153" max="6153" width="14" style="5" customWidth="1"/>
    <col min="6154" max="6400" width="9.140625" style="5"/>
    <col min="6401" max="6401" width="15.7109375" style="5" customWidth="1"/>
    <col min="6402" max="6402" width="41.7109375" style="5" customWidth="1"/>
    <col min="6403" max="6403" width="17" style="5" customWidth="1"/>
    <col min="6404" max="6404" width="14.140625" style="5" customWidth="1"/>
    <col min="6405" max="6405" width="17.42578125" style="5" customWidth="1"/>
    <col min="6406" max="6406" width="15.5703125" style="5" customWidth="1"/>
    <col min="6407" max="6407" width="17" style="5" customWidth="1"/>
    <col min="6408" max="6408" width="14.85546875" style="5" customWidth="1"/>
    <col min="6409" max="6409" width="14" style="5" customWidth="1"/>
    <col min="6410" max="6656" width="9.140625" style="5"/>
    <col min="6657" max="6657" width="15.7109375" style="5" customWidth="1"/>
    <col min="6658" max="6658" width="41.7109375" style="5" customWidth="1"/>
    <col min="6659" max="6659" width="17" style="5" customWidth="1"/>
    <col min="6660" max="6660" width="14.140625" style="5" customWidth="1"/>
    <col min="6661" max="6661" width="17.42578125" style="5" customWidth="1"/>
    <col min="6662" max="6662" width="15.5703125" style="5" customWidth="1"/>
    <col min="6663" max="6663" width="17" style="5" customWidth="1"/>
    <col min="6664" max="6664" width="14.85546875" style="5" customWidth="1"/>
    <col min="6665" max="6665" width="14" style="5" customWidth="1"/>
    <col min="6666" max="6912" width="9.140625" style="5"/>
    <col min="6913" max="6913" width="15.7109375" style="5" customWidth="1"/>
    <col min="6914" max="6914" width="41.7109375" style="5" customWidth="1"/>
    <col min="6915" max="6915" width="17" style="5" customWidth="1"/>
    <col min="6916" max="6916" width="14.140625" style="5" customWidth="1"/>
    <col min="6917" max="6917" width="17.42578125" style="5" customWidth="1"/>
    <col min="6918" max="6918" width="15.5703125" style="5" customWidth="1"/>
    <col min="6919" max="6919" width="17" style="5" customWidth="1"/>
    <col min="6920" max="6920" width="14.85546875" style="5" customWidth="1"/>
    <col min="6921" max="6921" width="14" style="5" customWidth="1"/>
    <col min="6922" max="7168" width="9.140625" style="5"/>
    <col min="7169" max="7169" width="15.7109375" style="5" customWidth="1"/>
    <col min="7170" max="7170" width="41.7109375" style="5" customWidth="1"/>
    <col min="7171" max="7171" width="17" style="5" customWidth="1"/>
    <col min="7172" max="7172" width="14.140625" style="5" customWidth="1"/>
    <col min="7173" max="7173" width="17.42578125" style="5" customWidth="1"/>
    <col min="7174" max="7174" width="15.5703125" style="5" customWidth="1"/>
    <col min="7175" max="7175" width="17" style="5" customWidth="1"/>
    <col min="7176" max="7176" width="14.85546875" style="5" customWidth="1"/>
    <col min="7177" max="7177" width="14" style="5" customWidth="1"/>
    <col min="7178" max="7424" width="9.140625" style="5"/>
    <col min="7425" max="7425" width="15.7109375" style="5" customWidth="1"/>
    <col min="7426" max="7426" width="41.7109375" style="5" customWidth="1"/>
    <col min="7427" max="7427" width="17" style="5" customWidth="1"/>
    <col min="7428" max="7428" width="14.140625" style="5" customWidth="1"/>
    <col min="7429" max="7429" width="17.42578125" style="5" customWidth="1"/>
    <col min="7430" max="7430" width="15.5703125" style="5" customWidth="1"/>
    <col min="7431" max="7431" width="17" style="5" customWidth="1"/>
    <col min="7432" max="7432" width="14.85546875" style="5" customWidth="1"/>
    <col min="7433" max="7433" width="14" style="5" customWidth="1"/>
    <col min="7434" max="7680" width="9.140625" style="5"/>
    <col min="7681" max="7681" width="15.7109375" style="5" customWidth="1"/>
    <col min="7682" max="7682" width="41.7109375" style="5" customWidth="1"/>
    <col min="7683" max="7683" width="17" style="5" customWidth="1"/>
    <col min="7684" max="7684" width="14.140625" style="5" customWidth="1"/>
    <col min="7685" max="7685" width="17.42578125" style="5" customWidth="1"/>
    <col min="7686" max="7686" width="15.5703125" style="5" customWidth="1"/>
    <col min="7687" max="7687" width="17" style="5" customWidth="1"/>
    <col min="7688" max="7688" width="14.85546875" style="5" customWidth="1"/>
    <col min="7689" max="7689" width="14" style="5" customWidth="1"/>
    <col min="7690" max="7936" width="9.140625" style="5"/>
    <col min="7937" max="7937" width="15.7109375" style="5" customWidth="1"/>
    <col min="7938" max="7938" width="41.7109375" style="5" customWidth="1"/>
    <col min="7939" max="7939" width="17" style="5" customWidth="1"/>
    <col min="7940" max="7940" width="14.140625" style="5" customWidth="1"/>
    <col min="7941" max="7941" width="17.42578125" style="5" customWidth="1"/>
    <col min="7942" max="7942" width="15.5703125" style="5" customWidth="1"/>
    <col min="7943" max="7943" width="17" style="5" customWidth="1"/>
    <col min="7944" max="7944" width="14.85546875" style="5" customWidth="1"/>
    <col min="7945" max="7945" width="14" style="5" customWidth="1"/>
    <col min="7946" max="8192" width="9.140625" style="5"/>
    <col min="8193" max="8193" width="15.7109375" style="5" customWidth="1"/>
    <col min="8194" max="8194" width="41.7109375" style="5" customWidth="1"/>
    <col min="8195" max="8195" width="17" style="5" customWidth="1"/>
    <col min="8196" max="8196" width="14.140625" style="5" customWidth="1"/>
    <col min="8197" max="8197" width="17.42578125" style="5" customWidth="1"/>
    <col min="8198" max="8198" width="15.5703125" style="5" customWidth="1"/>
    <col min="8199" max="8199" width="17" style="5" customWidth="1"/>
    <col min="8200" max="8200" width="14.85546875" style="5" customWidth="1"/>
    <col min="8201" max="8201" width="14" style="5" customWidth="1"/>
    <col min="8202" max="8448" width="9.140625" style="5"/>
    <col min="8449" max="8449" width="15.7109375" style="5" customWidth="1"/>
    <col min="8450" max="8450" width="41.7109375" style="5" customWidth="1"/>
    <col min="8451" max="8451" width="17" style="5" customWidth="1"/>
    <col min="8452" max="8452" width="14.140625" style="5" customWidth="1"/>
    <col min="8453" max="8453" width="17.42578125" style="5" customWidth="1"/>
    <col min="8454" max="8454" width="15.5703125" style="5" customWidth="1"/>
    <col min="8455" max="8455" width="17" style="5" customWidth="1"/>
    <col min="8456" max="8456" width="14.85546875" style="5" customWidth="1"/>
    <col min="8457" max="8457" width="14" style="5" customWidth="1"/>
    <col min="8458" max="8704" width="9.140625" style="5"/>
    <col min="8705" max="8705" width="15.7109375" style="5" customWidth="1"/>
    <col min="8706" max="8706" width="41.7109375" style="5" customWidth="1"/>
    <col min="8707" max="8707" width="17" style="5" customWidth="1"/>
    <col min="8708" max="8708" width="14.140625" style="5" customWidth="1"/>
    <col min="8709" max="8709" width="17.42578125" style="5" customWidth="1"/>
    <col min="8710" max="8710" width="15.5703125" style="5" customWidth="1"/>
    <col min="8711" max="8711" width="17" style="5" customWidth="1"/>
    <col min="8712" max="8712" width="14.85546875" style="5" customWidth="1"/>
    <col min="8713" max="8713" width="14" style="5" customWidth="1"/>
    <col min="8714" max="8960" width="9.140625" style="5"/>
    <col min="8961" max="8961" width="15.7109375" style="5" customWidth="1"/>
    <col min="8962" max="8962" width="41.7109375" style="5" customWidth="1"/>
    <col min="8963" max="8963" width="17" style="5" customWidth="1"/>
    <col min="8964" max="8964" width="14.140625" style="5" customWidth="1"/>
    <col min="8965" max="8965" width="17.42578125" style="5" customWidth="1"/>
    <col min="8966" max="8966" width="15.5703125" style="5" customWidth="1"/>
    <col min="8967" max="8967" width="17" style="5" customWidth="1"/>
    <col min="8968" max="8968" width="14.85546875" style="5" customWidth="1"/>
    <col min="8969" max="8969" width="14" style="5" customWidth="1"/>
    <col min="8970" max="9216" width="9.140625" style="5"/>
    <col min="9217" max="9217" width="15.7109375" style="5" customWidth="1"/>
    <col min="9218" max="9218" width="41.7109375" style="5" customWidth="1"/>
    <col min="9219" max="9219" width="17" style="5" customWidth="1"/>
    <col min="9220" max="9220" width="14.140625" style="5" customWidth="1"/>
    <col min="9221" max="9221" width="17.42578125" style="5" customWidth="1"/>
    <col min="9222" max="9222" width="15.5703125" style="5" customWidth="1"/>
    <col min="9223" max="9223" width="17" style="5" customWidth="1"/>
    <col min="9224" max="9224" width="14.85546875" style="5" customWidth="1"/>
    <col min="9225" max="9225" width="14" style="5" customWidth="1"/>
    <col min="9226" max="9472" width="9.140625" style="5"/>
    <col min="9473" max="9473" width="15.7109375" style="5" customWidth="1"/>
    <col min="9474" max="9474" width="41.7109375" style="5" customWidth="1"/>
    <col min="9475" max="9475" width="17" style="5" customWidth="1"/>
    <col min="9476" max="9476" width="14.140625" style="5" customWidth="1"/>
    <col min="9477" max="9477" width="17.42578125" style="5" customWidth="1"/>
    <col min="9478" max="9478" width="15.5703125" style="5" customWidth="1"/>
    <col min="9479" max="9479" width="17" style="5" customWidth="1"/>
    <col min="9480" max="9480" width="14.85546875" style="5" customWidth="1"/>
    <col min="9481" max="9481" width="14" style="5" customWidth="1"/>
    <col min="9482" max="9728" width="9.140625" style="5"/>
    <col min="9729" max="9729" width="15.7109375" style="5" customWidth="1"/>
    <col min="9730" max="9730" width="41.7109375" style="5" customWidth="1"/>
    <col min="9731" max="9731" width="17" style="5" customWidth="1"/>
    <col min="9732" max="9732" width="14.140625" style="5" customWidth="1"/>
    <col min="9733" max="9733" width="17.42578125" style="5" customWidth="1"/>
    <col min="9734" max="9734" width="15.5703125" style="5" customWidth="1"/>
    <col min="9735" max="9735" width="17" style="5" customWidth="1"/>
    <col min="9736" max="9736" width="14.85546875" style="5" customWidth="1"/>
    <col min="9737" max="9737" width="14" style="5" customWidth="1"/>
    <col min="9738" max="9984" width="9.140625" style="5"/>
    <col min="9985" max="9985" width="15.7109375" style="5" customWidth="1"/>
    <col min="9986" max="9986" width="41.7109375" style="5" customWidth="1"/>
    <col min="9987" max="9987" width="17" style="5" customWidth="1"/>
    <col min="9988" max="9988" width="14.140625" style="5" customWidth="1"/>
    <col min="9989" max="9989" width="17.42578125" style="5" customWidth="1"/>
    <col min="9990" max="9990" width="15.5703125" style="5" customWidth="1"/>
    <col min="9991" max="9991" width="17" style="5" customWidth="1"/>
    <col min="9992" max="9992" width="14.85546875" style="5" customWidth="1"/>
    <col min="9993" max="9993" width="14" style="5" customWidth="1"/>
    <col min="9994" max="10240" width="9.140625" style="5"/>
    <col min="10241" max="10241" width="15.7109375" style="5" customWidth="1"/>
    <col min="10242" max="10242" width="41.7109375" style="5" customWidth="1"/>
    <col min="10243" max="10243" width="17" style="5" customWidth="1"/>
    <col min="10244" max="10244" width="14.140625" style="5" customWidth="1"/>
    <col min="10245" max="10245" width="17.42578125" style="5" customWidth="1"/>
    <col min="10246" max="10246" width="15.5703125" style="5" customWidth="1"/>
    <col min="10247" max="10247" width="17" style="5" customWidth="1"/>
    <col min="10248" max="10248" width="14.85546875" style="5" customWidth="1"/>
    <col min="10249" max="10249" width="14" style="5" customWidth="1"/>
    <col min="10250" max="10496" width="9.140625" style="5"/>
    <col min="10497" max="10497" width="15.7109375" style="5" customWidth="1"/>
    <col min="10498" max="10498" width="41.7109375" style="5" customWidth="1"/>
    <col min="10499" max="10499" width="17" style="5" customWidth="1"/>
    <col min="10500" max="10500" width="14.140625" style="5" customWidth="1"/>
    <col min="10501" max="10501" width="17.42578125" style="5" customWidth="1"/>
    <col min="10502" max="10502" width="15.5703125" style="5" customWidth="1"/>
    <col min="10503" max="10503" width="17" style="5" customWidth="1"/>
    <col min="10504" max="10504" width="14.85546875" style="5" customWidth="1"/>
    <col min="10505" max="10505" width="14" style="5" customWidth="1"/>
    <col min="10506" max="10752" width="9.140625" style="5"/>
    <col min="10753" max="10753" width="15.7109375" style="5" customWidth="1"/>
    <col min="10754" max="10754" width="41.7109375" style="5" customWidth="1"/>
    <col min="10755" max="10755" width="17" style="5" customWidth="1"/>
    <col min="10756" max="10756" width="14.140625" style="5" customWidth="1"/>
    <col min="10757" max="10757" width="17.42578125" style="5" customWidth="1"/>
    <col min="10758" max="10758" width="15.5703125" style="5" customWidth="1"/>
    <col min="10759" max="10759" width="17" style="5" customWidth="1"/>
    <col min="10760" max="10760" width="14.85546875" style="5" customWidth="1"/>
    <col min="10761" max="10761" width="14" style="5" customWidth="1"/>
    <col min="10762" max="11008" width="9.140625" style="5"/>
    <col min="11009" max="11009" width="15.7109375" style="5" customWidth="1"/>
    <col min="11010" max="11010" width="41.7109375" style="5" customWidth="1"/>
    <col min="11011" max="11011" width="17" style="5" customWidth="1"/>
    <col min="11012" max="11012" width="14.140625" style="5" customWidth="1"/>
    <col min="11013" max="11013" width="17.42578125" style="5" customWidth="1"/>
    <col min="11014" max="11014" width="15.5703125" style="5" customWidth="1"/>
    <col min="11015" max="11015" width="17" style="5" customWidth="1"/>
    <col min="11016" max="11016" width="14.85546875" style="5" customWidth="1"/>
    <col min="11017" max="11017" width="14" style="5" customWidth="1"/>
    <col min="11018" max="11264" width="9.140625" style="5"/>
    <col min="11265" max="11265" width="15.7109375" style="5" customWidth="1"/>
    <col min="11266" max="11266" width="41.7109375" style="5" customWidth="1"/>
    <col min="11267" max="11267" width="17" style="5" customWidth="1"/>
    <col min="11268" max="11268" width="14.140625" style="5" customWidth="1"/>
    <col min="11269" max="11269" width="17.42578125" style="5" customWidth="1"/>
    <col min="11270" max="11270" width="15.5703125" style="5" customWidth="1"/>
    <col min="11271" max="11271" width="17" style="5" customWidth="1"/>
    <col min="11272" max="11272" width="14.85546875" style="5" customWidth="1"/>
    <col min="11273" max="11273" width="14" style="5" customWidth="1"/>
    <col min="11274" max="11520" width="9.140625" style="5"/>
    <col min="11521" max="11521" width="15.7109375" style="5" customWidth="1"/>
    <col min="11522" max="11522" width="41.7109375" style="5" customWidth="1"/>
    <col min="11523" max="11523" width="17" style="5" customWidth="1"/>
    <col min="11524" max="11524" width="14.140625" style="5" customWidth="1"/>
    <col min="11525" max="11525" width="17.42578125" style="5" customWidth="1"/>
    <col min="11526" max="11526" width="15.5703125" style="5" customWidth="1"/>
    <col min="11527" max="11527" width="17" style="5" customWidth="1"/>
    <col min="11528" max="11528" width="14.85546875" style="5" customWidth="1"/>
    <col min="11529" max="11529" width="14" style="5" customWidth="1"/>
    <col min="11530" max="11776" width="9.140625" style="5"/>
    <col min="11777" max="11777" width="15.7109375" style="5" customWidth="1"/>
    <col min="11778" max="11778" width="41.7109375" style="5" customWidth="1"/>
    <col min="11779" max="11779" width="17" style="5" customWidth="1"/>
    <col min="11780" max="11780" width="14.140625" style="5" customWidth="1"/>
    <col min="11781" max="11781" width="17.42578125" style="5" customWidth="1"/>
    <col min="11782" max="11782" width="15.5703125" style="5" customWidth="1"/>
    <col min="11783" max="11783" width="17" style="5" customWidth="1"/>
    <col min="11784" max="11784" width="14.85546875" style="5" customWidth="1"/>
    <col min="11785" max="11785" width="14" style="5" customWidth="1"/>
    <col min="11786" max="12032" width="9.140625" style="5"/>
    <col min="12033" max="12033" width="15.7109375" style="5" customWidth="1"/>
    <col min="12034" max="12034" width="41.7109375" style="5" customWidth="1"/>
    <col min="12035" max="12035" width="17" style="5" customWidth="1"/>
    <col min="12036" max="12036" width="14.140625" style="5" customWidth="1"/>
    <col min="12037" max="12037" width="17.42578125" style="5" customWidth="1"/>
    <col min="12038" max="12038" width="15.5703125" style="5" customWidth="1"/>
    <col min="12039" max="12039" width="17" style="5" customWidth="1"/>
    <col min="12040" max="12040" width="14.85546875" style="5" customWidth="1"/>
    <col min="12041" max="12041" width="14" style="5" customWidth="1"/>
    <col min="12042" max="12288" width="9.140625" style="5"/>
    <col min="12289" max="12289" width="15.7109375" style="5" customWidth="1"/>
    <col min="12290" max="12290" width="41.7109375" style="5" customWidth="1"/>
    <col min="12291" max="12291" width="17" style="5" customWidth="1"/>
    <col min="12292" max="12292" width="14.140625" style="5" customWidth="1"/>
    <col min="12293" max="12293" width="17.42578125" style="5" customWidth="1"/>
    <col min="12294" max="12294" width="15.5703125" style="5" customWidth="1"/>
    <col min="12295" max="12295" width="17" style="5" customWidth="1"/>
    <col min="12296" max="12296" width="14.85546875" style="5" customWidth="1"/>
    <col min="12297" max="12297" width="14" style="5" customWidth="1"/>
    <col min="12298" max="12544" width="9.140625" style="5"/>
    <col min="12545" max="12545" width="15.7109375" style="5" customWidth="1"/>
    <col min="12546" max="12546" width="41.7109375" style="5" customWidth="1"/>
    <col min="12547" max="12547" width="17" style="5" customWidth="1"/>
    <col min="12548" max="12548" width="14.140625" style="5" customWidth="1"/>
    <col min="12549" max="12549" width="17.42578125" style="5" customWidth="1"/>
    <col min="12550" max="12550" width="15.5703125" style="5" customWidth="1"/>
    <col min="12551" max="12551" width="17" style="5" customWidth="1"/>
    <col min="12552" max="12552" width="14.85546875" style="5" customWidth="1"/>
    <col min="12553" max="12553" width="14" style="5" customWidth="1"/>
    <col min="12554" max="12800" width="9.140625" style="5"/>
    <col min="12801" max="12801" width="15.7109375" style="5" customWidth="1"/>
    <col min="12802" max="12802" width="41.7109375" style="5" customWidth="1"/>
    <col min="12803" max="12803" width="17" style="5" customWidth="1"/>
    <col min="12804" max="12804" width="14.140625" style="5" customWidth="1"/>
    <col min="12805" max="12805" width="17.42578125" style="5" customWidth="1"/>
    <col min="12806" max="12806" width="15.5703125" style="5" customWidth="1"/>
    <col min="12807" max="12807" width="17" style="5" customWidth="1"/>
    <col min="12808" max="12808" width="14.85546875" style="5" customWidth="1"/>
    <col min="12809" max="12809" width="14" style="5" customWidth="1"/>
    <col min="12810" max="13056" width="9.140625" style="5"/>
    <col min="13057" max="13057" width="15.7109375" style="5" customWidth="1"/>
    <col min="13058" max="13058" width="41.7109375" style="5" customWidth="1"/>
    <col min="13059" max="13059" width="17" style="5" customWidth="1"/>
    <col min="13060" max="13060" width="14.140625" style="5" customWidth="1"/>
    <col min="13061" max="13061" width="17.42578125" style="5" customWidth="1"/>
    <col min="13062" max="13062" width="15.5703125" style="5" customWidth="1"/>
    <col min="13063" max="13063" width="17" style="5" customWidth="1"/>
    <col min="13064" max="13064" width="14.85546875" style="5" customWidth="1"/>
    <col min="13065" max="13065" width="14" style="5" customWidth="1"/>
    <col min="13066" max="13312" width="9.140625" style="5"/>
    <col min="13313" max="13313" width="15.7109375" style="5" customWidth="1"/>
    <col min="13314" max="13314" width="41.7109375" style="5" customWidth="1"/>
    <col min="13315" max="13315" width="17" style="5" customWidth="1"/>
    <col min="13316" max="13316" width="14.140625" style="5" customWidth="1"/>
    <col min="13317" max="13317" width="17.42578125" style="5" customWidth="1"/>
    <col min="13318" max="13318" width="15.5703125" style="5" customWidth="1"/>
    <col min="13319" max="13319" width="17" style="5" customWidth="1"/>
    <col min="13320" max="13320" width="14.85546875" style="5" customWidth="1"/>
    <col min="13321" max="13321" width="14" style="5" customWidth="1"/>
    <col min="13322" max="13568" width="9.140625" style="5"/>
    <col min="13569" max="13569" width="15.7109375" style="5" customWidth="1"/>
    <col min="13570" max="13570" width="41.7109375" style="5" customWidth="1"/>
    <col min="13571" max="13571" width="17" style="5" customWidth="1"/>
    <col min="13572" max="13572" width="14.140625" style="5" customWidth="1"/>
    <col min="13573" max="13573" width="17.42578125" style="5" customWidth="1"/>
    <col min="13574" max="13574" width="15.5703125" style="5" customWidth="1"/>
    <col min="13575" max="13575" width="17" style="5" customWidth="1"/>
    <col min="13576" max="13576" width="14.85546875" style="5" customWidth="1"/>
    <col min="13577" max="13577" width="14" style="5" customWidth="1"/>
    <col min="13578" max="13824" width="9.140625" style="5"/>
    <col min="13825" max="13825" width="15.7109375" style="5" customWidth="1"/>
    <col min="13826" max="13826" width="41.7109375" style="5" customWidth="1"/>
    <col min="13827" max="13827" width="17" style="5" customWidth="1"/>
    <col min="13828" max="13828" width="14.140625" style="5" customWidth="1"/>
    <col min="13829" max="13829" width="17.42578125" style="5" customWidth="1"/>
    <col min="13830" max="13830" width="15.5703125" style="5" customWidth="1"/>
    <col min="13831" max="13831" width="17" style="5" customWidth="1"/>
    <col min="13832" max="13832" width="14.85546875" style="5" customWidth="1"/>
    <col min="13833" max="13833" width="14" style="5" customWidth="1"/>
    <col min="13834" max="14080" width="9.140625" style="5"/>
    <col min="14081" max="14081" width="15.7109375" style="5" customWidth="1"/>
    <col min="14082" max="14082" width="41.7109375" style="5" customWidth="1"/>
    <col min="14083" max="14083" width="17" style="5" customWidth="1"/>
    <col min="14084" max="14084" width="14.140625" style="5" customWidth="1"/>
    <col min="14085" max="14085" width="17.42578125" style="5" customWidth="1"/>
    <col min="14086" max="14086" width="15.5703125" style="5" customWidth="1"/>
    <col min="14087" max="14087" width="17" style="5" customWidth="1"/>
    <col min="14088" max="14088" width="14.85546875" style="5" customWidth="1"/>
    <col min="14089" max="14089" width="14" style="5" customWidth="1"/>
    <col min="14090" max="14336" width="9.140625" style="5"/>
    <col min="14337" max="14337" width="15.7109375" style="5" customWidth="1"/>
    <col min="14338" max="14338" width="41.7109375" style="5" customWidth="1"/>
    <col min="14339" max="14339" width="17" style="5" customWidth="1"/>
    <col min="14340" max="14340" width="14.140625" style="5" customWidth="1"/>
    <col min="14341" max="14341" width="17.42578125" style="5" customWidth="1"/>
    <col min="14342" max="14342" width="15.5703125" style="5" customWidth="1"/>
    <col min="14343" max="14343" width="17" style="5" customWidth="1"/>
    <col min="14344" max="14344" width="14.85546875" style="5" customWidth="1"/>
    <col min="14345" max="14345" width="14" style="5" customWidth="1"/>
    <col min="14346" max="14592" width="9.140625" style="5"/>
    <col min="14593" max="14593" width="15.7109375" style="5" customWidth="1"/>
    <col min="14594" max="14594" width="41.7109375" style="5" customWidth="1"/>
    <col min="14595" max="14595" width="17" style="5" customWidth="1"/>
    <col min="14596" max="14596" width="14.140625" style="5" customWidth="1"/>
    <col min="14597" max="14597" width="17.42578125" style="5" customWidth="1"/>
    <col min="14598" max="14598" width="15.5703125" style="5" customWidth="1"/>
    <col min="14599" max="14599" width="17" style="5" customWidth="1"/>
    <col min="14600" max="14600" width="14.85546875" style="5" customWidth="1"/>
    <col min="14601" max="14601" width="14" style="5" customWidth="1"/>
    <col min="14602" max="14848" width="9.140625" style="5"/>
    <col min="14849" max="14849" width="15.7109375" style="5" customWidth="1"/>
    <col min="14850" max="14850" width="41.7109375" style="5" customWidth="1"/>
    <col min="14851" max="14851" width="17" style="5" customWidth="1"/>
    <col min="14852" max="14852" width="14.140625" style="5" customWidth="1"/>
    <col min="14853" max="14853" width="17.42578125" style="5" customWidth="1"/>
    <col min="14854" max="14854" width="15.5703125" style="5" customWidth="1"/>
    <col min="14855" max="14855" width="17" style="5" customWidth="1"/>
    <col min="14856" max="14856" width="14.85546875" style="5" customWidth="1"/>
    <col min="14857" max="14857" width="14" style="5" customWidth="1"/>
    <col min="14858" max="15104" width="9.140625" style="5"/>
    <col min="15105" max="15105" width="15.7109375" style="5" customWidth="1"/>
    <col min="15106" max="15106" width="41.7109375" style="5" customWidth="1"/>
    <col min="15107" max="15107" width="17" style="5" customWidth="1"/>
    <col min="15108" max="15108" width="14.140625" style="5" customWidth="1"/>
    <col min="15109" max="15109" width="17.42578125" style="5" customWidth="1"/>
    <col min="15110" max="15110" width="15.5703125" style="5" customWidth="1"/>
    <col min="15111" max="15111" width="17" style="5" customWidth="1"/>
    <col min="15112" max="15112" width="14.85546875" style="5" customWidth="1"/>
    <col min="15113" max="15113" width="14" style="5" customWidth="1"/>
    <col min="15114" max="15360" width="9.140625" style="5"/>
    <col min="15361" max="15361" width="15.7109375" style="5" customWidth="1"/>
    <col min="15362" max="15362" width="41.7109375" style="5" customWidth="1"/>
    <col min="15363" max="15363" width="17" style="5" customWidth="1"/>
    <col min="15364" max="15364" width="14.140625" style="5" customWidth="1"/>
    <col min="15365" max="15365" width="17.42578125" style="5" customWidth="1"/>
    <col min="15366" max="15366" width="15.5703125" style="5" customWidth="1"/>
    <col min="15367" max="15367" width="17" style="5" customWidth="1"/>
    <col min="15368" max="15368" width="14.85546875" style="5" customWidth="1"/>
    <col min="15369" max="15369" width="14" style="5" customWidth="1"/>
    <col min="15370" max="15616" width="9.140625" style="5"/>
    <col min="15617" max="15617" width="15.7109375" style="5" customWidth="1"/>
    <col min="15618" max="15618" width="41.7109375" style="5" customWidth="1"/>
    <col min="15619" max="15619" width="17" style="5" customWidth="1"/>
    <col min="15620" max="15620" width="14.140625" style="5" customWidth="1"/>
    <col min="15621" max="15621" width="17.42578125" style="5" customWidth="1"/>
    <col min="15622" max="15622" width="15.5703125" style="5" customWidth="1"/>
    <col min="15623" max="15623" width="17" style="5" customWidth="1"/>
    <col min="15624" max="15624" width="14.85546875" style="5" customWidth="1"/>
    <col min="15625" max="15625" width="14" style="5" customWidth="1"/>
    <col min="15626" max="15872" width="9.140625" style="5"/>
    <col min="15873" max="15873" width="15.7109375" style="5" customWidth="1"/>
    <col min="15874" max="15874" width="41.7109375" style="5" customWidth="1"/>
    <col min="15875" max="15875" width="17" style="5" customWidth="1"/>
    <col min="15876" max="15876" width="14.140625" style="5" customWidth="1"/>
    <col min="15877" max="15877" width="17.42578125" style="5" customWidth="1"/>
    <col min="15878" max="15878" width="15.5703125" style="5" customWidth="1"/>
    <col min="15879" max="15879" width="17" style="5" customWidth="1"/>
    <col min="15880" max="15880" width="14.85546875" style="5" customWidth="1"/>
    <col min="15881" max="15881" width="14" style="5" customWidth="1"/>
    <col min="15882" max="16128" width="9.140625" style="5"/>
    <col min="16129" max="16129" width="15.7109375" style="5" customWidth="1"/>
    <col min="16130" max="16130" width="41.7109375" style="5" customWidth="1"/>
    <col min="16131" max="16131" width="17" style="5" customWidth="1"/>
    <col min="16132" max="16132" width="14.140625" style="5" customWidth="1"/>
    <col min="16133" max="16133" width="17.42578125" style="5" customWidth="1"/>
    <col min="16134" max="16134" width="15.5703125" style="5" customWidth="1"/>
    <col min="16135" max="16135" width="17" style="5" customWidth="1"/>
    <col min="16136" max="16136" width="14.85546875" style="5" customWidth="1"/>
    <col min="16137" max="16137" width="14" style="5" customWidth="1"/>
    <col min="16138" max="16384" width="9.140625" style="5"/>
  </cols>
  <sheetData>
    <row r="1" spans="1:7" ht="16.5" thickBot="1" x14ac:dyDescent="0.3">
      <c r="A1" s="58" t="s">
        <v>62</v>
      </c>
    </row>
    <row r="2" spans="1:7" ht="24" x14ac:dyDescent="0.2">
      <c r="A2" s="59" t="s">
        <v>27</v>
      </c>
      <c r="B2" s="59" t="s">
        <v>28</v>
      </c>
      <c r="C2" s="59" t="s">
        <v>29</v>
      </c>
      <c r="D2" s="59" t="s">
        <v>30</v>
      </c>
      <c r="E2" s="60" t="s">
        <v>63</v>
      </c>
      <c r="F2" s="59" t="s">
        <v>6</v>
      </c>
      <c r="G2" s="61" t="s">
        <v>64</v>
      </c>
    </row>
    <row r="3" spans="1:7" ht="15.75" x14ac:dyDescent="0.25">
      <c r="A3" s="77" t="s">
        <v>31</v>
      </c>
      <c r="B3" s="6" t="s">
        <v>32</v>
      </c>
      <c r="C3" s="7">
        <v>486</v>
      </c>
      <c r="D3" s="7">
        <v>82303</v>
      </c>
      <c r="E3" s="8">
        <f>C3/D3*100</f>
        <v>0.59050095379269285</v>
      </c>
      <c r="F3" s="7">
        <v>8419204</v>
      </c>
      <c r="G3" s="9">
        <f t="shared" ref="G3:G66" si="0">D3/F3*100</f>
        <v>0.97756272445708636</v>
      </c>
    </row>
    <row r="4" spans="1:7" ht="15.75" x14ac:dyDescent="0.25">
      <c r="A4" s="72"/>
      <c r="B4" s="6" t="s">
        <v>33</v>
      </c>
      <c r="C4" s="7">
        <v>233</v>
      </c>
      <c r="D4" s="7">
        <v>90317</v>
      </c>
      <c r="E4" s="8">
        <f t="shared" ref="E4:E83" si="1">C4/D4*100</f>
        <v>0.25798022520677172</v>
      </c>
      <c r="F4" s="7">
        <v>7030297</v>
      </c>
      <c r="G4" s="9">
        <f t="shared" si="0"/>
        <v>1.2846825674647886</v>
      </c>
    </row>
    <row r="5" spans="1:7" ht="15.75" x14ac:dyDescent="0.25">
      <c r="A5" s="72"/>
      <c r="B5" s="6" t="s">
        <v>34</v>
      </c>
      <c r="C5" s="7">
        <v>77</v>
      </c>
      <c r="D5" s="7">
        <v>14740</v>
      </c>
      <c r="E5" s="8">
        <f t="shared" si="1"/>
        <v>0.5223880597014926</v>
      </c>
      <c r="F5" s="7">
        <v>1593005</v>
      </c>
      <c r="G5" s="9">
        <f t="shared" si="0"/>
        <v>0.92529527528162192</v>
      </c>
    </row>
    <row r="6" spans="1:7" ht="15.75" x14ac:dyDescent="0.25">
      <c r="A6" s="72"/>
      <c r="B6" s="6" t="s">
        <v>35</v>
      </c>
      <c r="C6" s="7">
        <v>9656</v>
      </c>
      <c r="D6" s="7">
        <v>584846</v>
      </c>
      <c r="E6" s="8">
        <f t="shared" si="1"/>
        <v>1.6510329214870241</v>
      </c>
      <c r="F6" s="7">
        <v>32513293</v>
      </c>
      <c r="G6" s="9">
        <f t="shared" si="0"/>
        <v>1.7987904208903109</v>
      </c>
    </row>
    <row r="7" spans="1:7" ht="15.75" x14ac:dyDescent="0.25">
      <c r="A7" s="72"/>
      <c r="B7" s="6" t="s">
        <v>36</v>
      </c>
      <c r="C7" s="7">
        <v>966</v>
      </c>
      <c r="D7" s="7">
        <v>113899</v>
      </c>
      <c r="E7" s="8">
        <f t="shared" si="1"/>
        <v>0.84811982545939824</v>
      </c>
      <c r="F7" s="7">
        <v>10698553</v>
      </c>
      <c r="G7" s="9">
        <f t="shared" si="0"/>
        <v>1.0646206080392366</v>
      </c>
    </row>
    <row r="8" spans="1:7" ht="15.75" x14ac:dyDescent="0.25">
      <c r="A8" s="72"/>
      <c r="B8" s="6" t="s">
        <v>37</v>
      </c>
      <c r="C8" s="7">
        <v>870</v>
      </c>
      <c r="D8" s="7">
        <v>1299940</v>
      </c>
      <c r="E8" s="8">
        <f t="shared" si="1"/>
        <v>6.6926165823037995E-2</v>
      </c>
      <c r="F8" s="7">
        <v>124054810</v>
      </c>
      <c r="G8" s="9">
        <f t="shared" si="0"/>
        <v>1.0478755317911492</v>
      </c>
    </row>
    <row r="9" spans="1:7" ht="15.75" x14ac:dyDescent="0.25">
      <c r="A9" s="72"/>
      <c r="B9" s="6" t="s">
        <v>38</v>
      </c>
      <c r="C9" s="7">
        <v>18350</v>
      </c>
      <c r="D9" s="7">
        <v>375700</v>
      </c>
      <c r="E9" s="8">
        <f t="shared" si="1"/>
        <v>4.8842161298908708</v>
      </c>
      <c r="F9" s="7">
        <v>107773395</v>
      </c>
      <c r="G9" s="9">
        <f t="shared" si="0"/>
        <v>0.34860180474039998</v>
      </c>
    </row>
    <row r="10" spans="1:7" ht="15.75" x14ac:dyDescent="0.25">
      <c r="A10" s="72"/>
      <c r="B10" s="6" t="s">
        <v>39</v>
      </c>
      <c r="C10" s="7">
        <v>1071</v>
      </c>
      <c r="D10" s="7">
        <v>30910</v>
      </c>
      <c r="E10" s="8">
        <f t="shared" si="1"/>
        <v>3.4648980912326106</v>
      </c>
      <c r="F10" s="7">
        <v>4071844</v>
      </c>
      <c r="G10" s="9">
        <f t="shared" si="0"/>
        <v>0.75911552603685206</v>
      </c>
    </row>
    <row r="11" spans="1:7" ht="15.75" x14ac:dyDescent="0.25">
      <c r="A11" s="72"/>
      <c r="B11" s="6" t="s">
        <v>40</v>
      </c>
      <c r="C11" s="7">
        <v>30</v>
      </c>
      <c r="D11" s="7">
        <v>119</v>
      </c>
      <c r="E11" s="8">
        <f t="shared" si="1"/>
        <v>25.210084033613445</v>
      </c>
      <c r="F11" s="7">
        <v>203924</v>
      </c>
      <c r="G11" s="9">
        <f t="shared" si="0"/>
        <v>5.8355073458739533E-2</v>
      </c>
    </row>
    <row r="12" spans="1:7" ht="15.75" x14ac:dyDescent="0.25">
      <c r="A12" s="72"/>
      <c r="B12" s="6" t="s">
        <v>41</v>
      </c>
      <c r="C12" s="7">
        <v>1662</v>
      </c>
      <c r="D12" s="7">
        <v>78198</v>
      </c>
      <c r="E12" s="8">
        <f t="shared" si="1"/>
        <v>2.1253740504872249</v>
      </c>
      <c r="F12" s="7">
        <v>7882123</v>
      </c>
      <c r="G12" s="9">
        <f t="shared" si="0"/>
        <v>0.99209312008960016</v>
      </c>
    </row>
    <row r="13" spans="1:7" ht="15.75" x14ac:dyDescent="0.25">
      <c r="A13" s="72"/>
      <c r="B13" s="6" t="s">
        <v>42</v>
      </c>
      <c r="C13" s="7">
        <v>31</v>
      </c>
      <c r="D13" s="7">
        <v>814</v>
      </c>
      <c r="E13" s="8">
        <f t="shared" si="1"/>
        <v>3.8083538083538087</v>
      </c>
      <c r="F13" s="7">
        <v>81806</v>
      </c>
      <c r="G13" s="9">
        <f t="shared" si="0"/>
        <v>0.99503703884800621</v>
      </c>
    </row>
    <row r="14" spans="1:7" ht="15.75" x14ac:dyDescent="0.25">
      <c r="A14" s="72"/>
      <c r="B14" s="65" t="s">
        <v>65</v>
      </c>
      <c r="C14" s="62">
        <v>6766</v>
      </c>
      <c r="D14" s="62">
        <v>440980</v>
      </c>
      <c r="E14" s="63">
        <f t="shared" si="1"/>
        <v>1.5343099460292984</v>
      </c>
      <c r="F14" s="62">
        <v>30560239</v>
      </c>
      <c r="G14" s="64">
        <f t="shared" si="0"/>
        <v>1.4429860970655368</v>
      </c>
    </row>
    <row r="15" spans="1:7" ht="15.75" x14ac:dyDescent="0.25">
      <c r="A15" s="72"/>
      <c r="B15" s="66" t="s">
        <v>66</v>
      </c>
      <c r="C15" s="62">
        <v>1725</v>
      </c>
      <c r="D15" s="62">
        <v>260411</v>
      </c>
      <c r="E15" s="63">
        <f t="shared" si="1"/>
        <v>0.66241441413765167</v>
      </c>
      <c r="F15" s="62">
        <v>22120716</v>
      </c>
      <c r="G15" s="64">
        <f t="shared" si="0"/>
        <v>1.1772268130923069</v>
      </c>
    </row>
    <row r="16" spans="1:7" ht="15.75" x14ac:dyDescent="0.25">
      <c r="A16" s="72"/>
      <c r="B16" s="66" t="s">
        <v>67</v>
      </c>
      <c r="C16" s="62">
        <v>10622</v>
      </c>
      <c r="D16" s="62">
        <v>692901</v>
      </c>
      <c r="E16" s="63">
        <f t="shared" si="1"/>
        <v>1.5329751292031619</v>
      </c>
      <c r="F16" s="62">
        <v>45569640</v>
      </c>
      <c r="G16" s="64">
        <f t="shared" si="0"/>
        <v>1.5205320911027604</v>
      </c>
    </row>
    <row r="17" spans="1:7" ht="16.5" thickBot="1" x14ac:dyDescent="0.3">
      <c r="A17" s="72"/>
      <c r="B17" s="67" t="s">
        <v>68</v>
      </c>
      <c r="C17" s="62">
        <v>20</v>
      </c>
      <c r="D17" s="62">
        <v>1221</v>
      </c>
      <c r="E17" s="63">
        <f t="shared" si="1"/>
        <v>1.638001638001638</v>
      </c>
      <c r="F17" s="62">
        <v>72798</v>
      </c>
      <c r="G17" s="64">
        <f t="shared" si="0"/>
        <v>1.6772438803263827</v>
      </c>
    </row>
    <row r="18" spans="1:7" ht="16.5" thickBot="1" x14ac:dyDescent="0.3">
      <c r="A18" s="73"/>
      <c r="B18" s="10" t="s">
        <v>23</v>
      </c>
      <c r="C18" s="11">
        <v>25</v>
      </c>
      <c r="D18" s="11">
        <v>3488</v>
      </c>
      <c r="E18" s="12">
        <f t="shared" si="1"/>
        <v>0.71674311926605505</v>
      </c>
      <c r="F18" s="11">
        <v>133953</v>
      </c>
      <c r="G18" s="13">
        <f t="shared" si="0"/>
        <v>2.6038983822684076</v>
      </c>
    </row>
    <row r="19" spans="1:7" ht="15.75" x14ac:dyDescent="0.25">
      <c r="A19" s="74" t="s">
        <v>43</v>
      </c>
      <c r="B19" s="14" t="s">
        <v>32</v>
      </c>
      <c r="C19" s="15">
        <v>255</v>
      </c>
      <c r="D19" s="15">
        <v>82303</v>
      </c>
      <c r="E19" s="16">
        <f t="shared" si="1"/>
        <v>0.30983074736036353</v>
      </c>
      <c r="F19" s="15">
        <v>8419204</v>
      </c>
      <c r="G19" s="17">
        <f t="shared" si="0"/>
        <v>0.97756272445708636</v>
      </c>
    </row>
    <row r="20" spans="1:7" ht="15.75" x14ac:dyDescent="0.25">
      <c r="A20" s="75"/>
      <c r="B20" s="18" t="s">
        <v>33</v>
      </c>
      <c r="C20" s="19">
        <v>2004</v>
      </c>
      <c r="D20" s="19">
        <v>90317</v>
      </c>
      <c r="E20" s="20">
        <f t="shared" si="1"/>
        <v>2.2188513790316331</v>
      </c>
      <c r="F20" s="19">
        <v>7030297</v>
      </c>
      <c r="G20" s="21">
        <f t="shared" si="0"/>
        <v>1.2846825674647886</v>
      </c>
    </row>
    <row r="21" spans="1:7" ht="15.75" x14ac:dyDescent="0.25">
      <c r="A21" s="75"/>
      <c r="B21" s="18" t="s">
        <v>34</v>
      </c>
      <c r="C21" s="19">
        <v>1079</v>
      </c>
      <c r="D21" s="19">
        <v>14740</v>
      </c>
      <c r="E21" s="20">
        <f t="shared" si="1"/>
        <v>7.3202170963364992</v>
      </c>
      <c r="F21" s="19">
        <v>1593005</v>
      </c>
      <c r="G21" s="21">
        <f t="shared" si="0"/>
        <v>0.92529527528162192</v>
      </c>
    </row>
    <row r="22" spans="1:7" ht="15.75" x14ac:dyDescent="0.25">
      <c r="A22" s="75"/>
      <c r="B22" s="18" t="s">
        <v>35</v>
      </c>
      <c r="C22" s="19">
        <v>4691</v>
      </c>
      <c r="D22" s="19">
        <v>584846</v>
      </c>
      <c r="E22" s="20">
        <f t="shared" si="1"/>
        <v>0.80209149075141151</v>
      </c>
      <c r="F22" s="19">
        <v>32513293</v>
      </c>
      <c r="G22" s="21">
        <f t="shared" si="0"/>
        <v>1.7987904208903109</v>
      </c>
    </row>
    <row r="23" spans="1:7" ht="15.75" x14ac:dyDescent="0.25">
      <c r="A23" s="75"/>
      <c r="B23" s="18" t="s">
        <v>36</v>
      </c>
      <c r="C23" s="19">
        <v>3377</v>
      </c>
      <c r="D23" s="19">
        <v>113899</v>
      </c>
      <c r="E23" s="20">
        <f t="shared" si="1"/>
        <v>2.9649075057726582</v>
      </c>
      <c r="F23" s="19">
        <v>10698553</v>
      </c>
      <c r="G23" s="21">
        <f t="shared" si="0"/>
        <v>1.0646206080392366</v>
      </c>
    </row>
    <row r="24" spans="1:7" ht="15.75" x14ac:dyDescent="0.25">
      <c r="A24" s="75"/>
      <c r="B24" s="18" t="s">
        <v>44</v>
      </c>
      <c r="C24" s="19">
        <v>30000</v>
      </c>
      <c r="D24" s="19">
        <v>3859944</v>
      </c>
      <c r="E24" s="20">
        <f t="shared" si="1"/>
        <v>0.77721334817292687</v>
      </c>
      <c r="F24" s="19">
        <v>229506689</v>
      </c>
      <c r="G24" s="21">
        <f t="shared" si="0"/>
        <v>1.6818437914896678</v>
      </c>
    </row>
    <row r="25" spans="1:7" ht="15.75" x14ac:dyDescent="0.25">
      <c r="A25" s="75"/>
      <c r="B25" s="18" t="s">
        <v>37</v>
      </c>
      <c r="C25" s="19">
        <v>5500</v>
      </c>
      <c r="D25" s="19">
        <v>1299940</v>
      </c>
      <c r="E25" s="20">
        <f t="shared" si="1"/>
        <v>0.42309645060541257</v>
      </c>
      <c r="F25" s="19">
        <v>124054810</v>
      </c>
      <c r="G25" s="21">
        <f t="shared" si="0"/>
        <v>1.0478755317911492</v>
      </c>
    </row>
    <row r="26" spans="1:7" ht="15.75" x14ac:dyDescent="0.25">
      <c r="A26" s="75"/>
      <c r="B26" s="18" t="s">
        <v>45</v>
      </c>
      <c r="C26" s="19">
        <v>380</v>
      </c>
      <c r="D26" s="19">
        <v>18178</v>
      </c>
      <c r="E26" s="20">
        <f t="shared" si="1"/>
        <v>2.0904389921883597</v>
      </c>
      <c r="F26" s="19">
        <v>4043332</v>
      </c>
      <c r="G26" s="21">
        <f t="shared" si="0"/>
        <v>0.44957970307657147</v>
      </c>
    </row>
    <row r="27" spans="1:7" ht="15.75" x14ac:dyDescent="0.25">
      <c r="A27" s="75"/>
      <c r="B27" s="18" t="s">
        <v>46</v>
      </c>
      <c r="C27" s="19">
        <v>25</v>
      </c>
      <c r="D27" s="19">
        <v>11081</v>
      </c>
      <c r="E27" s="20">
        <f t="shared" si="1"/>
        <v>0.22561140691273349</v>
      </c>
      <c r="F27" s="19">
        <v>1080190</v>
      </c>
      <c r="G27" s="21">
        <f t="shared" si="0"/>
        <v>1.0258380470102482</v>
      </c>
    </row>
    <row r="28" spans="1:7" ht="15.75" x14ac:dyDescent="0.25">
      <c r="A28" s="75"/>
      <c r="B28" s="18" t="s">
        <v>47</v>
      </c>
      <c r="C28" s="19">
        <v>9</v>
      </c>
      <c r="D28" s="19">
        <v>2860</v>
      </c>
      <c r="E28" s="20">
        <f t="shared" si="1"/>
        <v>0.31468531468531469</v>
      </c>
      <c r="F28" s="19">
        <v>532841</v>
      </c>
      <c r="G28" s="21">
        <f t="shared" si="0"/>
        <v>0.53674548317415516</v>
      </c>
    </row>
    <row r="29" spans="1:7" ht="15.75" x14ac:dyDescent="0.25">
      <c r="A29" s="75"/>
      <c r="B29" s="18" t="s">
        <v>38</v>
      </c>
      <c r="C29" s="19">
        <v>25000</v>
      </c>
      <c r="D29" s="19">
        <v>375700</v>
      </c>
      <c r="E29" s="20">
        <f t="shared" si="1"/>
        <v>6.6542454085706675</v>
      </c>
      <c r="F29" s="19">
        <v>107773395</v>
      </c>
      <c r="G29" s="21">
        <f t="shared" si="0"/>
        <v>0.34860180474039998</v>
      </c>
    </row>
    <row r="30" spans="1:7" ht="15.75" x14ac:dyDescent="0.25">
      <c r="A30" s="75"/>
      <c r="B30" s="18" t="s">
        <v>39</v>
      </c>
      <c r="C30" s="19">
        <v>620</v>
      </c>
      <c r="D30" s="19">
        <v>30910</v>
      </c>
      <c r="E30" s="20">
        <f t="shared" si="1"/>
        <v>2.0058233581365252</v>
      </c>
      <c r="F30" s="19">
        <v>4071844</v>
      </c>
      <c r="G30" s="21">
        <f t="shared" si="0"/>
        <v>0.75911552603685206</v>
      </c>
    </row>
    <row r="31" spans="1:7" ht="15.75" x14ac:dyDescent="0.25">
      <c r="A31" s="75"/>
      <c r="B31" s="18" t="s">
        <v>41</v>
      </c>
      <c r="C31" s="19">
        <v>5356</v>
      </c>
      <c r="D31" s="19">
        <v>78198</v>
      </c>
      <c r="E31" s="20">
        <f t="shared" si="1"/>
        <v>6.8492800327374104</v>
      </c>
      <c r="F31" s="19">
        <v>7882123</v>
      </c>
      <c r="G31" s="21">
        <f t="shared" si="0"/>
        <v>0.99209312008960016</v>
      </c>
    </row>
    <row r="32" spans="1:7" ht="15.75" x14ac:dyDescent="0.25">
      <c r="A32" s="75"/>
      <c r="B32" s="18" t="s">
        <v>42</v>
      </c>
      <c r="C32" s="19">
        <v>58</v>
      </c>
      <c r="D32" s="19">
        <v>814</v>
      </c>
      <c r="E32" s="20">
        <f t="shared" si="1"/>
        <v>7.1253071253071258</v>
      </c>
      <c r="F32" s="19">
        <v>81806</v>
      </c>
      <c r="G32" s="21">
        <f t="shared" si="0"/>
        <v>0.99503703884800621</v>
      </c>
    </row>
    <row r="33" spans="1:7" ht="15.75" x14ac:dyDescent="0.25">
      <c r="A33" s="75"/>
      <c r="B33" s="65" t="s">
        <v>65</v>
      </c>
      <c r="C33" s="19">
        <v>4082</v>
      </c>
      <c r="D33" s="62">
        <v>440980</v>
      </c>
      <c r="E33" s="20">
        <f t="shared" si="1"/>
        <v>0.92566556306408454</v>
      </c>
      <c r="F33" s="62">
        <v>30560239</v>
      </c>
      <c r="G33" s="21">
        <f t="shared" si="0"/>
        <v>1.4429860970655368</v>
      </c>
    </row>
    <row r="34" spans="1:7" ht="15.75" x14ac:dyDescent="0.25">
      <c r="A34" s="75"/>
      <c r="B34" s="66" t="s">
        <v>66</v>
      </c>
      <c r="C34" s="19">
        <v>3715</v>
      </c>
      <c r="D34" s="62">
        <v>260411</v>
      </c>
      <c r="E34" s="20">
        <f t="shared" si="1"/>
        <v>1.4265910426210873</v>
      </c>
      <c r="F34" s="62">
        <v>22120716</v>
      </c>
      <c r="G34" s="21">
        <f t="shared" si="0"/>
        <v>1.1772268130923069</v>
      </c>
    </row>
    <row r="35" spans="1:7" ht="15.75" x14ac:dyDescent="0.25">
      <c r="A35" s="75"/>
      <c r="B35" s="66" t="s">
        <v>67</v>
      </c>
      <c r="C35" s="19">
        <v>8068</v>
      </c>
      <c r="D35" s="62">
        <v>692901</v>
      </c>
      <c r="E35" s="20">
        <f t="shared" si="1"/>
        <v>1.1643799041998784</v>
      </c>
      <c r="F35" s="62">
        <v>45569640</v>
      </c>
      <c r="G35" s="21">
        <f t="shared" si="0"/>
        <v>1.5205320911027604</v>
      </c>
    </row>
    <row r="36" spans="1:7" ht="16.5" thickBot="1" x14ac:dyDescent="0.3">
      <c r="A36" s="75"/>
      <c r="B36" s="67" t="s">
        <v>68</v>
      </c>
      <c r="C36" s="19">
        <v>12</v>
      </c>
      <c r="D36" s="62">
        <v>1221</v>
      </c>
      <c r="E36" s="20">
        <f t="shared" si="1"/>
        <v>0.98280098280098283</v>
      </c>
      <c r="F36" s="62">
        <v>72798</v>
      </c>
      <c r="G36" s="21">
        <f t="shared" si="0"/>
        <v>1.6772438803263827</v>
      </c>
    </row>
    <row r="37" spans="1:7" ht="15.75" x14ac:dyDescent="0.25">
      <c r="A37" s="75"/>
      <c r="B37" s="18" t="s">
        <v>22</v>
      </c>
      <c r="C37" s="19">
        <v>73</v>
      </c>
      <c r="D37" s="19">
        <v>740</v>
      </c>
      <c r="E37" s="20">
        <f t="shared" si="1"/>
        <v>9.8648648648648649</v>
      </c>
      <c r="F37" s="19">
        <v>108076</v>
      </c>
      <c r="G37" s="21">
        <f t="shared" si="0"/>
        <v>0.68470335689699835</v>
      </c>
    </row>
    <row r="38" spans="1:7" ht="15.75" x14ac:dyDescent="0.25">
      <c r="A38" s="75"/>
      <c r="B38" s="18" t="s">
        <v>23</v>
      </c>
      <c r="C38" s="19">
        <v>348</v>
      </c>
      <c r="D38" s="19">
        <v>3488</v>
      </c>
      <c r="E38" s="20">
        <f t="shared" si="1"/>
        <v>9.977064220183486</v>
      </c>
      <c r="F38" s="19">
        <v>133953</v>
      </c>
      <c r="G38" s="21">
        <f t="shared" si="0"/>
        <v>2.6038983822684076</v>
      </c>
    </row>
    <row r="39" spans="1:7" ht="16.5" thickBot="1" x14ac:dyDescent="0.3">
      <c r="A39" s="76"/>
      <c r="B39" s="22" t="s">
        <v>24</v>
      </c>
      <c r="C39" s="23">
        <v>37</v>
      </c>
      <c r="D39" s="23">
        <v>512</v>
      </c>
      <c r="E39" s="24">
        <f t="shared" si="1"/>
        <v>7.2265625</v>
      </c>
      <c r="F39" s="23">
        <v>30837</v>
      </c>
      <c r="G39" s="25">
        <f t="shared" si="0"/>
        <v>1.6603430943347277</v>
      </c>
    </row>
    <row r="40" spans="1:7" ht="15.75" x14ac:dyDescent="0.25">
      <c r="A40" s="71" t="s">
        <v>48</v>
      </c>
      <c r="B40" s="26" t="s">
        <v>32</v>
      </c>
      <c r="C40" s="27">
        <v>1588</v>
      </c>
      <c r="D40" s="27">
        <v>82303</v>
      </c>
      <c r="E40" s="28">
        <f t="shared" si="1"/>
        <v>1.9294557914049306</v>
      </c>
      <c r="F40" s="27">
        <v>8419204</v>
      </c>
      <c r="G40" s="29">
        <f t="shared" si="0"/>
        <v>0.97756272445708636</v>
      </c>
    </row>
    <row r="41" spans="1:7" ht="15.75" x14ac:dyDescent="0.25">
      <c r="A41" s="72"/>
      <c r="B41" s="6" t="s">
        <v>33</v>
      </c>
      <c r="C41" s="7">
        <v>7586</v>
      </c>
      <c r="D41" s="7">
        <v>90317</v>
      </c>
      <c r="E41" s="8">
        <f t="shared" si="1"/>
        <v>8.3993046713243356</v>
      </c>
      <c r="F41" s="7">
        <v>7030297</v>
      </c>
      <c r="G41" s="9">
        <f t="shared" si="0"/>
        <v>1.2846825674647886</v>
      </c>
    </row>
    <row r="42" spans="1:7" ht="15.75" x14ac:dyDescent="0.25">
      <c r="A42" s="72"/>
      <c r="B42" s="6" t="s">
        <v>34</v>
      </c>
      <c r="C42" s="7">
        <v>1064</v>
      </c>
      <c r="D42" s="7">
        <v>14740</v>
      </c>
      <c r="E42" s="8">
        <f t="shared" si="1"/>
        <v>7.2184531886024415</v>
      </c>
      <c r="F42" s="7">
        <v>1593005</v>
      </c>
      <c r="G42" s="9">
        <f t="shared" si="0"/>
        <v>0.92529527528162192</v>
      </c>
    </row>
    <row r="43" spans="1:7" ht="15.75" x14ac:dyDescent="0.25">
      <c r="A43" s="72"/>
      <c r="B43" s="6" t="s">
        <v>35</v>
      </c>
      <c r="C43" s="7">
        <v>603</v>
      </c>
      <c r="D43" s="7">
        <v>584846</v>
      </c>
      <c r="E43" s="8">
        <f t="shared" si="1"/>
        <v>0.10310406500172696</v>
      </c>
      <c r="F43" s="7">
        <v>32513293</v>
      </c>
      <c r="G43" s="9">
        <f t="shared" si="0"/>
        <v>1.7987904208903109</v>
      </c>
    </row>
    <row r="44" spans="1:7" ht="15.75" x14ac:dyDescent="0.25">
      <c r="A44" s="72"/>
      <c r="B44" s="6" t="s">
        <v>36</v>
      </c>
      <c r="C44" s="7">
        <v>9786</v>
      </c>
      <c r="D44" s="7">
        <v>113899</v>
      </c>
      <c r="E44" s="8">
        <f t="shared" si="1"/>
        <v>8.5918225796539041</v>
      </c>
      <c r="F44" s="7">
        <v>10698553</v>
      </c>
      <c r="G44" s="9">
        <f t="shared" si="0"/>
        <v>1.0646206080392366</v>
      </c>
    </row>
    <row r="45" spans="1:7" ht="15.75" x14ac:dyDescent="0.25">
      <c r="A45" s="72"/>
      <c r="B45" s="6" t="s">
        <v>37</v>
      </c>
      <c r="C45" s="7">
        <v>5600</v>
      </c>
      <c r="D45" s="7">
        <v>1299940</v>
      </c>
      <c r="E45" s="8">
        <f t="shared" si="1"/>
        <v>0.43078911334369274</v>
      </c>
      <c r="F45" s="7">
        <v>124054810</v>
      </c>
      <c r="G45" s="9">
        <f t="shared" si="0"/>
        <v>1.0478755317911492</v>
      </c>
    </row>
    <row r="46" spans="1:7" ht="15.75" x14ac:dyDescent="0.25">
      <c r="A46" s="72"/>
      <c r="B46" s="6" t="s">
        <v>45</v>
      </c>
      <c r="C46" s="7">
        <v>400</v>
      </c>
      <c r="D46" s="7">
        <v>18178</v>
      </c>
      <c r="E46" s="8">
        <f t="shared" si="1"/>
        <v>2.2004620970403783</v>
      </c>
      <c r="F46" s="7">
        <v>4043332</v>
      </c>
      <c r="G46" s="9">
        <f t="shared" si="0"/>
        <v>0.44957970307657147</v>
      </c>
    </row>
    <row r="47" spans="1:7" ht="15.75" x14ac:dyDescent="0.25">
      <c r="A47" s="72"/>
      <c r="B47" s="6" t="s">
        <v>46</v>
      </c>
      <c r="C47" s="7">
        <v>36</v>
      </c>
      <c r="D47" s="7">
        <v>11081</v>
      </c>
      <c r="E47" s="8">
        <f t="shared" si="1"/>
        <v>0.32488042595433625</v>
      </c>
      <c r="F47" s="7">
        <v>1080190</v>
      </c>
      <c r="G47" s="9">
        <f t="shared" si="0"/>
        <v>1.0258380470102482</v>
      </c>
    </row>
    <row r="48" spans="1:7" ht="15.75" x14ac:dyDescent="0.25">
      <c r="A48" s="72"/>
      <c r="B48" s="6" t="s">
        <v>47</v>
      </c>
      <c r="C48" s="7">
        <v>50</v>
      </c>
      <c r="D48" s="7">
        <v>2860</v>
      </c>
      <c r="E48" s="8">
        <f t="shared" si="1"/>
        <v>1.7482517482517483</v>
      </c>
      <c r="F48" s="7">
        <v>532841</v>
      </c>
      <c r="G48" s="9">
        <f t="shared" si="0"/>
        <v>0.53674548317415516</v>
      </c>
    </row>
    <row r="49" spans="1:7" ht="15.75" x14ac:dyDescent="0.25">
      <c r="A49" s="72"/>
      <c r="B49" s="6" t="s">
        <v>38</v>
      </c>
      <c r="C49" s="7">
        <v>7500</v>
      </c>
      <c r="D49" s="7">
        <v>375700</v>
      </c>
      <c r="E49" s="8">
        <f t="shared" si="1"/>
        <v>1.9962736225712003</v>
      </c>
      <c r="F49" s="7">
        <v>107773395</v>
      </c>
      <c r="G49" s="9">
        <f t="shared" si="0"/>
        <v>0.34860180474039998</v>
      </c>
    </row>
    <row r="50" spans="1:7" ht="15.75" x14ac:dyDescent="0.25">
      <c r="A50" s="72"/>
      <c r="B50" s="6" t="s">
        <v>39</v>
      </c>
      <c r="C50" s="7">
        <v>355</v>
      </c>
      <c r="D50" s="7">
        <v>30910</v>
      </c>
      <c r="E50" s="8">
        <f t="shared" si="1"/>
        <v>1.1484956324813975</v>
      </c>
      <c r="F50" s="7">
        <v>4071844</v>
      </c>
      <c r="G50" s="9">
        <f t="shared" si="0"/>
        <v>0.75911552603685206</v>
      </c>
    </row>
    <row r="51" spans="1:7" ht="15.75" x14ac:dyDescent="0.25">
      <c r="A51" s="72"/>
      <c r="B51" s="6" t="s">
        <v>41</v>
      </c>
      <c r="C51" s="7">
        <v>2350</v>
      </c>
      <c r="D51" s="7">
        <v>78198</v>
      </c>
      <c r="E51" s="8">
        <f t="shared" si="1"/>
        <v>3.0051919486431879</v>
      </c>
      <c r="F51" s="7">
        <v>7882123</v>
      </c>
      <c r="G51" s="9">
        <f t="shared" si="0"/>
        <v>0.99209312008960016</v>
      </c>
    </row>
    <row r="52" spans="1:7" ht="15.75" x14ac:dyDescent="0.25">
      <c r="A52" s="72"/>
      <c r="B52" s="6" t="s">
        <v>42</v>
      </c>
      <c r="C52" s="7">
        <v>39</v>
      </c>
      <c r="D52" s="7">
        <v>814</v>
      </c>
      <c r="E52" s="8">
        <f t="shared" si="1"/>
        <v>4.7911547911547911</v>
      </c>
      <c r="F52" s="7">
        <v>81806</v>
      </c>
      <c r="G52" s="9">
        <f t="shared" si="0"/>
        <v>0.99503703884800621</v>
      </c>
    </row>
    <row r="53" spans="1:7" ht="15.75" x14ac:dyDescent="0.25">
      <c r="A53" s="72"/>
      <c r="B53" s="65" t="s">
        <v>65</v>
      </c>
      <c r="C53" s="7">
        <v>10762</v>
      </c>
      <c r="D53" s="62">
        <v>440980</v>
      </c>
      <c r="E53" s="8">
        <f t="shared" si="1"/>
        <v>2.4404734908612635</v>
      </c>
      <c r="F53" s="62">
        <v>30560239</v>
      </c>
      <c r="G53" s="9">
        <f t="shared" si="0"/>
        <v>1.4429860970655368</v>
      </c>
    </row>
    <row r="54" spans="1:7" ht="15.75" x14ac:dyDescent="0.25">
      <c r="A54" s="72"/>
      <c r="B54" s="66" t="s">
        <v>66</v>
      </c>
      <c r="C54" s="7">
        <v>13399</v>
      </c>
      <c r="D54" s="62">
        <v>260411</v>
      </c>
      <c r="E54" s="8">
        <f t="shared" si="1"/>
        <v>5.1453279623364612</v>
      </c>
      <c r="F54" s="62">
        <v>22120716</v>
      </c>
      <c r="G54" s="9">
        <f t="shared" si="0"/>
        <v>1.1772268130923069</v>
      </c>
    </row>
    <row r="55" spans="1:7" ht="15.75" x14ac:dyDescent="0.25">
      <c r="A55" s="72"/>
      <c r="B55" s="66" t="s">
        <v>67</v>
      </c>
      <c r="C55" s="7">
        <v>10129</v>
      </c>
      <c r="D55" s="62">
        <v>692901</v>
      </c>
      <c r="E55" s="8">
        <f t="shared" si="1"/>
        <v>1.4618249937581271</v>
      </c>
      <c r="F55" s="62">
        <v>45569640</v>
      </c>
      <c r="G55" s="9">
        <f t="shared" si="0"/>
        <v>1.5205320911027604</v>
      </c>
    </row>
    <row r="56" spans="1:7" ht="16.5" thickBot="1" x14ac:dyDescent="0.3">
      <c r="A56" s="72"/>
      <c r="B56" s="67" t="s">
        <v>68</v>
      </c>
      <c r="C56" s="7">
        <v>9</v>
      </c>
      <c r="D56" s="62">
        <v>1221</v>
      </c>
      <c r="E56" s="8">
        <f t="shared" si="1"/>
        <v>0.73710073710073709</v>
      </c>
      <c r="F56" s="62">
        <v>72798</v>
      </c>
      <c r="G56" s="9">
        <f t="shared" si="0"/>
        <v>1.6772438803263827</v>
      </c>
    </row>
    <row r="57" spans="1:7" ht="15.75" x14ac:dyDescent="0.25">
      <c r="A57" s="72"/>
      <c r="B57" s="6" t="s">
        <v>22</v>
      </c>
      <c r="C57" s="7">
        <v>92</v>
      </c>
      <c r="D57" s="7">
        <v>740</v>
      </c>
      <c r="E57" s="8">
        <f t="shared" si="1"/>
        <v>12.432432432432433</v>
      </c>
      <c r="F57" s="7">
        <v>108076</v>
      </c>
      <c r="G57" s="9">
        <f t="shared" si="0"/>
        <v>0.68470335689699835</v>
      </c>
    </row>
    <row r="58" spans="1:7" ht="15.75" x14ac:dyDescent="0.25">
      <c r="A58" s="72"/>
      <c r="B58" s="6" t="s">
        <v>23</v>
      </c>
      <c r="C58" s="7">
        <v>1150</v>
      </c>
      <c r="D58" s="7">
        <v>3488</v>
      </c>
      <c r="E58" s="8">
        <f t="shared" si="1"/>
        <v>32.970183486238533</v>
      </c>
      <c r="F58" s="7">
        <v>133953</v>
      </c>
      <c r="G58" s="9">
        <f t="shared" si="0"/>
        <v>2.6038983822684076</v>
      </c>
    </row>
    <row r="59" spans="1:7" ht="16.5" thickBot="1" x14ac:dyDescent="0.3">
      <c r="A59" s="73"/>
      <c r="B59" s="10" t="s">
        <v>24</v>
      </c>
      <c r="C59" s="11">
        <v>121</v>
      </c>
      <c r="D59" s="11">
        <v>512</v>
      </c>
      <c r="E59" s="12">
        <f t="shared" si="1"/>
        <v>23.6328125</v>
      </c>
      <c r="F59" s="11">
        <v>30837</v>
      </c>
      <c r="G59" s="13">
        <f t="shared" si="0"/>
        <v>1.6603430943347277</v>
      </c>
    </row>
    <row r="60" spans="1:7" ht="15.75" x14ac:dyDescent="0.25">
      <c r="A60" s="74" t="s">
        <v>49</v>
      </c>
      <c r="B60" s="14" t="s">
        <v>32</v>
      </c>
      <c r="C60" s="15">
        <v>307</v>
      </c>
      <c r="D60" s="15">
        <v>82303</v>
      </c>
      <c r="E60" s="16">
        <f t="shared" si="1"/>
        <v>0.37301191937110434</v>
      </c>
      <c r="F60" s="15">
        <v>8419204</v>
      </c>
      <c r="G60" s="17">
        <f t="shared" si="0"/>
        <v>0.97756272445708636</v>
      </c>
    </row>
    <row r="61" spans="1:7" ht="15.75" x14ac:dyDescent="0.25">
      <c r="A61" s="75"/>
      <c r="B61" s="18" t="s">
        <v>33</v>
      </c>
      <c r="C61" s="19">
        <v>5296</v>
      </c>
      <c r="D61" s="19">
        <v>90317</v>
      </c>
      <c r="E61" s="20">
        <f t="shared" si="1"/>
        <v>5.8637908699358929</v>
      </c>
      <c r="F61" s="19">
        <v>7030297</v>
      </c>
      <c r="G61" s="21">
        <f t="shared" si="0"/>
        <v>1.2846825674647886</v>
      </c>
    </row>
    <row r="62" spans="1:7" ht="15.75" x14ac:dyDescent="0.25">
      <c r="A62" s="75"/>
      <c r="B62" s="18" t="s">
        <v>34</v>
      </c>
      <c r="C62" s="19">
        <v>14</v>
      </c>
      <c r="D62" s="19">
        <v>14740</v>
      </c>
      <c r="E62" s="20">
        <f t="shared" si="1"/>
        <v>9.4979647218453186E-2</v>
      </c>
      <c r="F62" s="19">
        <v>1593005</v>
      </c>
      <c r="G62" s="21">
        <f t="shared" si="0"/>
        <v>0.92529527528162192</v>
      </c>
    </row>
    <row r="63" spans="1:7" ht="15.75" x14ac:dyDescent="0.25">
      <c r="A63" s="75"/>
      <c r="B63" s="18" t="s">
        <v>35</v>
      </c>
      <c r="C63" s="19">
        <v>7289</v>
      </c>
      <c r="D63" s="19">
        <v>584846</v>
      </c>
      <c r="E63" s="20">
        <f t="shared" si="1"/>
        <v>1.2463109946892001</v>
      </c>
      <c r="F63" s="19">
        <v>32513293</v>
      </c>
      <c r="G63" s="21">
        <f t="shared" si="0"/>
        <v>1.7987904208903109</v>
      </c>
    </row>
    <row r="64" spans="1:7" ht="15.75" x14ac:dyDescent="0.25">
      <c r="A64" s="75"/>
      <c r="B64" s="18" t="s">
        <v>36</v>
      </c>
      <c r="C64" s="19">
        <v>1789</v>
      </c>
      <c r="D64" s="19">
        <v>113899</v>
      </c>
      <c r="E64" s="20">
        <f t="shared" si="1"/>
        <v>1.5706898216841236</v>
      </c>
      <c r="F64" s="19">
        <v>10698553</v>
      </c>
      <c r="G64" s="21">
        <f t="shared" si="0"/>
        <v>1.0646206080392366</v>
      </c>
    </row>
    <row r="65" spans="1:7" ht="15.75" x14ac:dyDescent="0.25">
      <c r="A65" s="75"/>
      <c r="B65" s="18" t="s">
        <v>44</v>
      </c>
      <c r="C65" s="19">
        <v>1900</v>
      </c>
      <c r="D65" s="19">
        <v>3859944</v>
      </c>
      <c r="E65" s="20">
        <f t="shared" si="1"/>
        <v>4.9223512050952038E-2</v>
      </c>
      <c r="F65" s="19">
        <v>229506689</v>
      </c>
      <c r="G65" s="21">
        <f t="shared" si="0"/>
        <v>1.6818437914896678</v>
      </c>
    </row>
    <row r="66" spans="1:7" ht="15.75" x14ac:dyDescent="0.25">
      <c r="A66" s="75"/>
      <c r="B66" s="18" t="s">
        <v>37</v>
      </c>
      <c r="C66" s="19">
        <v>4800</v>
      </c>
      <c r="D66" s="19">
        <v>1299940</v>
      </c>
      <c r="E66" s="20">
        <f t="shared" si="1"/>
        <v>0.369247811437451</v>
      </c>
      <c r="F66" s="19">
        <v>124054810</v>
      </c>
      <c r="G66" s="21">
        <f t="shared" si="0"/>
        <v>1.0478755317911492</v>
      </c>
    </row>
    <row r="67" spans="1:7" ht="15.75" x14ac:dyDescent="0.25">
      <c r="A67" s="75"/>
      <c r="B67" s="18" t="s">
        <v>45</v>
      </c>
      <c r="C67" s="19">
        <v>30</v>
      </c>
      <c r="D67" s="19">
        <v>18178</v>
      </c>
      <c r="E67" s="20">
        <f t="shared" si="1"/>
        <v>0.16503465727802841</v>
      </c>
      <c r="F67" s="19">
        <v>4043332</v>
      </c>
      <c r="G67" s="21">
        <f t="shared" ref="G67:G130" si="2">D67/F67*100</f>
        <v>0.44957970307657147</v>
      </c>
    </row>
    <row r="68" spans="1:7" ht="15.75" x14ac:dyDescent="0.25">
      <c r="A68" s="75"/>
      <c r="B68" s="18" t="s">
        <v>46</v>
      </c>
      <c r="C68" s="19">
        <v>30</v>
      </c>
      <c r="D68" s="19">
        <v>11081</v>
      </c>
      <c r="E68" s="20">
        <f t="shared" si="1"/>
        <v>0.27073368829528022</v>
      </c>
      <c r="F68" s="19">
        <v>1080190</v>
      </c>
      <c r="G68" s="21">
        <f t="shared" si="2"/>
        <v>1.0258380470102482</v>
      </c>
    </row>
    <row r="69" spans="1:7" ht="15.75" x14ac:dyDescent="0.25">
      <c r="A69" s="75"/>
      <c r="B69" s="18" t="s">
        <v>47</v>
      </c>
      <c r="C69" s="19">
        <v>10</v>
      </c>
      <c r="D69" s="19">
        <v>2860</v>
      </c>
      <c r="E69" s="20">
        <f t="shared" si="1"/>
        <v>0.34965034965034963</v>
      </c>
      <c r="F69" s="19">
        <v>532841</v>
      </c>
      <c r="G69" s="21">
        <f t="shared" si="2"/>
        <v>0.53674548317415516</v>
      </c>
    </row>
    <row r="70" spans="1:7" ht="15.75" x14ac:dyDescent="0.25">
      <c r="A70" s="75"/>
      <c r="B70" s="18" t="s">
        <v>38</v>
      </c>
      <c r="C70" s="19">
        <v>15000</v>
      </c>
      <c r="D70" s="19">
        <v>375700</v>
      </c>
      <c r="E70" s="20">
        <f t="shared" si="1"/>
        <v>3.9925472451424007</v>
      </c>
      <c r="F70" s="19">
        <v>107773395</v>
      </c>
      <c r="G70" s="21">
        <f t="shared" si="2"/>
        <v>0.34860180474039998</v>
      </c>
    </row>
    <row r="71" spans="1:7" ht="15.75" x14ac:dyDescent="0.25">
      <c r="A71" s="75"/>
      <c r="B71" s="18" t="s">
        <v>39</v>
      </c>
      <c r="C71" s="19">
        <v>310</v>
      </c>
      <c r="D71" s="19">
        <v>30910</v>
      </c>
      <c r="E71" s="20">
        <f t="shared" si="1"/>
        <v>1.0029116790682626</v>
      </c>
      <c r="F71" s="19">
        <v>4071844</v>
      </c>
      <c r="G71" s="21">
        <f t="shared" si="2"/>
        <v>0.75911552603685206</v>
      </c>
    </row>
    <row r="72" spans="1:7" ht="15.75" x14ac:dyDescent="0.25">
      <c r="A72" s="75"/>
      <c r="B72" s="18" t="s">
        <v>40</v>
      </c>
      <c r="C72" s="19">
        <v>20</v>
      </c>
      <c r="D72" s="19">
        <v>119</v>
      </c>
      <c r="E72" s="20">
        <f t="shared" si="1"/>
        <v>16.806722689075631</v>
      </c>
      <c r="F72" s="19">
        <v>203924</v>
      </c>
      <c r="G72" s="21">
        <f t="shared" si="2"/>
        <v>5.8355073458739533E-2</v>
      </c>
    </row>
    <row r="73" spans="1:7" ht="15.75" x14ac:dyDescent="0.25">
      <c r="A73" s="75"/>
      <c r="B73" s="18" t="s">
        <v>41</v>
      </c>
      <c r="C73" s="19">
        <v>2118</v>
      </c>
      <c r="D73" s="19">
        <v>78198</v>
      </c>
      <c r="E73" s="20">
        <f t="shared" si="1"/>
        <v>2.7085091690324559</v>
      </c>
      <c r="F73" s="19">
        <v>7882123</v>
      </c>
      <c r="G73" s="21">
        <f t="shared" si="2"/>
        <v>0.99209312008960016</v>
      </c>
    </row>
    <row r="74" spans="1:7" ht="15.75" x14ac:dyDescent="0.25">
      <c r="A74" s="75"/>
      <c r="B74" s="18" t="s">
        <v>42</v>
      </c>
      <c r="C74" s="19">
        <v>32</v>
      </c>
      <c r="D74" s="19">
        <v>814</v>
      </c>
      <c r="E74" s="20">
        <f t="shared" si="1"/>
        <v>3.9312039312039313</v>
      </c>
      <c r="F74" s="19">
        <v>81806</v>
      </c>
      <c r="G74" s="21">
        <f t="shared" si="2"/>
        <v>0.99503703884800621</v>
      </c>
    </row>
    <row r="75" spans="1:7" ht="15.75" x14ac:dyDescent="0.25">
      <c r="A75" s="75"/>
      <c r="B75" s="65" t="s">
        <v>65</v>
      </c>
      <c r="C75" s="19">
        <v>7867</v>
      </c>
      <c r="D75" s="62">
        <v>440980</v>
      </c>
      <c r="E75" s="20">
        <f t="shared" si="1"/>
        <v>1.7839811329311988</v>
      </c>
      <c r="F75" s="62">
        <v>30560239</v>
      </c>
      <c r="G75" s="21">
        <f t="shared" si="2"/>
        <v>1.4429860970655368</v>
      </c>
    </row>
    <row r="76" spans="1:7" ht="15.75" x14ac:dyDescent="0.25">
      <c r="A76" s="75"/>
      <c r="B76" s="66" t="s">
        <v>66</v>
      </c>
      <c r="C76" s="19">
        <v>8707</v>
      </c>
      <c r="D76" s="62">
        <v>260411</v>
      </c>
      <c r="E76" s="20">
        <f t="shared" si="1"/>
        <v>3.3435607558820482</v>
      </c>
      <c r="F76" s="62">
        <v>22120716</v>
      </c>
      <c r="G76" s="21">
        <f t="shared" si="2"/>
        <v>1.1772268130923069</v>
      </c>
    </row>
    <row r="77" spans="1:7" ht="15.75" x14ac:dyDescent="0.25">
      <c r="A77" s="75"/>
      <c r="B77" s="66" t="s">
        <v>67</v>
      </c>
      <c r="C77" s="19">
        <v>9063</v>
      </c>
      <c r="D77" s="62">
        <v>692901</v>
      </c>
      <c r="E77" s="20">
        <f t="shared" si="1"/>
        <v>1.3079790619439142</v>
      </c>
      <c r="F77" s="62">
        <v>45569640</v>
      </c>
      <c r="G77" s="21">
        <f t="shared" si="2"/>
        <v>1.5205320911027604</v>
      </c>
    </row>
    <row r="78" spans="1:7" ht="16.5" thickBot="1" x14ac:dyDescent="0.3">
      <c r="A78" s="75"/>
      <c r="B78" s="67" t="s">
        <v>68</v>
      </c>
      <c r="C78" s="19">
        <v>16</v>
      </c>
      <c r="D78" s="62">
        <v>1221</v>
      </c>
      <c r="E78" s="20">
        <f t="shared" si="1"/>
        <v>1.3104013104013106</v>
      </c>
      <c r="F78" s="62">
        <v>72798</v>
      </c>
      <c r="G78" s="21">
        <f t="shared" si="2"/>
        <v>1.6772438803263827</v>
      </c>
    </row>
    <row r="79" spans="1:7" ht="15.75" x14ac:dyDescent="0.25">
      <c r="A79" s="75"/>
      <c r="B79" s="18" t="s">
        <v>22</v>
      </c>
      <c r="C79" s="19">
        <v>13</v>
      </c>
      <c r="D79" s="19">
        <v>740</v>
      </c>
      <c r="E79" s="20">
        <f t="shared" si="1"/>
        <v>1.7567567567567568</v>
      </c>
      <c r="F79" s="19">
        <v>108076</v>
      </c>
      <c r="G79" s="21">
        <f t="shared" si="2"/>
        <v>0.68470335689699835</v>
      </c>
    </row>
    <row r="80" spans="1:7" ht="15.75" x14ac:dyDescent="0.25">
      <c r="A80" s="75"/>
      <c r="B80" s="18" t="s">
        <v>23</v>
      </c>
      <c r="C80" s="19">
        <v>136</v>
      </c>
      <c r="D80" s="19">
        <v>3488</v>
      </c>
      <c r="E80" s="20">
        <f t="shared" si="1"/>
        <v>3.8990825688073398</v>
      </c>
      <c r="F80" s="19">
        <v>133953</v>
      </c>
      <c r="G80" s="21">
        <f t="shared" si="2"/>
        <v>2.6038983822684076</v>
      </c>
    </row>
    <row r="81" spans="1:7" ht="16.5" thickBot="1" x14ac:dyDescent="0.3">
      <c r="A81" s="76"/>
      <c r="B81" s="22" t="s">
        <v>24</v>
      </c>
      <c r="C81" s="23">
        <v>6</v>
      </c>
      <c r="D81" s="23">
        <v>512</v>
      </c>
      <c r="E81" s="24">
        <f t="shared" si="1"/>
        <v>1.171875</v>
      </c>
      <c r="F81" s="23">
        <v>30837</v>
      </c>
      <c r="G81" s="25">
        <f t="shared" si="2"/>
        <v>1.6603430943347277</v>
      </c>
    </row>
    <row r="82" spans="1:7" ht="15.75" x14ac:dyDescent="0.25">
      <c r="A82" s="71" t="s">
        <v>50</v>
      </c>
      <c r="B82" s="26" t="s">
        <v>32</v>
      </c>
      <c r="C82" s="27">
        <v>6640</v>
      </c>
      <c r="D82" s="27">
        <v>82303</v>
      </c>
      <c r="E82" s="28">
        <f t="shared" si="1"/>
        <v>8.0677496567561331</v>
      </c>
      <c r="F82" s="27">
        <v>8419204</v>
      </c>
      <c r="G82" s="29">
        <f t="shared" si="2"/>
        <v>0.97756272445708636</v>
      </c>
    </row>
    <row r="83" spans="1:7" ht="15.75" x14ac:dyDescent="0.25">
      <c r="A83" s="72"/>
      <c r="B83" s="6" t="s">
        <v>33</v>
      </c>
      <c r="C83" s="7">
        <v>26180</v>
      </c>
      <c r="D83" s="7">
        <v>90317</v>
      </c>
      <c r="E83" s="8">
        <f t="shared" si="1"/>
        <v>28.986790969584909</v>
      </c>
      <c r="F83" s="7">
        <v>7030297</v>
      </c>
      <c r="G83" s="9">
        <f t="shared" si="2"/>
        <v>1.2846825674647886</v>
      </c>
    </row>
    <row r="84" spans="1:7" ht="15.75" x14ac:dyDescent="0.25">
      <c r="A84" s="72"/>
      <c r="B84" s="6" t="s">
        <v>34</v>
      </c>
      <c r="C84" s="7">
        <v>2810</v>
      </c>
      <c r="D84" s="7">
        <v>14740</v>
      </c>
      <c r="E84" s="8">
        <f t="shared" ref="E84:E159" si="3">C84/D84*100</f>
        <v>19.063772048846676</v>
      </c>
      <c r="F84" s="7">
        <v>1593005</v>
      </c>
      <c r="G84" s="9">
        <f t="shared" si="2"/>
        <v>0.92529527528162192</v>
      </c>
    </row>
    <row r="85" spans="1:7" ht="15.75" x14ac:dyDescent="0.25">
      <c r="A85" s="72"/>
      <c r="B85" s="6" t="s">
        <v>3</v>
      </c>
      <c r="C85" s="7">
        <v>32</v>
      </c>
      <c r="D85" s="7">
        <v>58</v>
      </c>
      <c r="E85" s="8">
        <f t="shared" si="3"/>
        <v>55.172413793103445</v>
      </c>
      <c r="F85" s="7">
        <v>178397</v>
      </c>
      <c r="G85" s="9">
        <f t="shared" si="2"/>
        <v>3.2511757484711065E-2</v>
      </c>
    </row>
    <row r="86" spans="1:7" ht="15.75" x14ac:dyDescent="0.25">
      <c r="A86" s="72"/>
      <c r="B86" s="6" t="s">
        <v>35</v>
      </c>
      <c r="C86" s="7">
        <v>49165</v>
      </c>
      <c r="D86" s="7">
        <v>584846</v>
      </c>
      <c r="E86" s="8">
        <f t="shared" si="3"/>
        <v>8.4064864938804398</v>
      </c>
      <c r="F86" s="7">
        <v>32513293</v>
      </c>
      <c r="G86" s="9">
        <f t="shared" si="2"/>
        <v>1.7987904208903109</v>
      </c>
    </row>
    <row r="87" spans="1:7" ht="15.75" x14ac:dyDescent="0.25">
      <c r="A87" s="72"/>
      <c r="B87" s="6" t="s">
        <v>36</v>
      </c>
      <c r="C87" s="7">
        <v>11691</v>
      </c>
      <c r="D87" s="7">
        <v>113899</v>
      </c>
      <c r="E87" s="8">
        <f t="shared" si="3"/>
        <v>10.26435701805986</v>
      </c>
      <c r="F87" s="7">
        <v>10698553</v>
      </c>
      <c r="G87" s="9">
        <f t="shared" si="2"/>
        <v>1.0646206080392366</v>
      </c>
    </row>
    <row r="88" spans="1:7" ht="15.75" x14ac:dyDescent="0.25">
      <c r="A88" s="72"/>
      <c r="B88" s="6" t="s">
        <v>44</v>
      </c>
      <c r="C88" s="7">
        <v>130000</v>
      </c>
      <c r="D88" s="7">
        <v>3859944</v>
      </c>
      <c r="E88" s="8">
        <f t="shared" si="3"/>
        <v>3.3679245087493497</v>
      </c>
      <c r="F88" s="7">
        <v>229506689</v>
      </c>
      <c r="G88" s="9">
        <f t="shared" si="2"/>
        <v>1.6818437914896678</v>
      </c>
    </row>
    <row r="89" spans="1:7" ht="15.75" x14ac:dyDescent="0.25">
      <c r="A89" s="72"/>
      <c r="B89" s="6" t="s">
        <v>37</v>
      </c>
      <c r="C89" s="7">
        <v>21000</v>
      </c>
      <c r="D89" s="7">
        <v>1299940</v>
      </c>
      <c r="E89" s="8">
        <f t="shared" si="3"/>
        <v>1.6154591750388481</v>
      </c>
      <c r="F89" s="7">
        <v>124054810</v>
      </c>
      <c r="G89" s="9">
        <f t="shared" si="2"/>
        <v>1.0478755317911492</v>
      </c>
    </row>
    <row r="90" spans="1:7" ht="15.75" x14ac:dyDescent="0.25">
      <c r="A90" s="72"/>
      <c r="B90" s="6" t="s">
        <v>45</v>
      </c>
      <c r="C90" s="7">
        <v>1800</v>
      </c>
      <c r="D90" s="7">
        <v>18178</v>
      </c>
      <c r="E90" s="8">
        <f t="shared" si="3"/>
        <v>9.9020794366817029</v>
      </c>
      <c r="F90" s="7">
        <v>4043332</v>
      </c>
      <c r="G90" s="9">
        <f t="shared" si="2"/>
        <v>0.44957970307657147</v>
      </c>
    </row>
    <row r="91" spans="1:7" ht="15.75" x14ac:dyDescent="0.25">
      <c r="A91" s="72"/>
      <c r="B91" s="6" t="s">
        <v>46</v>
      </c>
      <c r="C91" s="7">
        <v>260</v>
      </c>
      <c r="D91" s="7">
        <v>11081</v>
      </c>
      <c r="E91" s="8">
        <f t="shared" si="3"/>
        <v>2.3463586318924285</v>
      </c>
      <c r="F91" s="7">
        <v>1080190</v>
      </c>
      <c r="G91" s="9">
        <f t="shared" si="2"/>
        <v>1.0258380470102482</v>
      </c>
    </row>
    <row r="92" spans="1:7" ht="15.75" x14ac:dyDescent="0.25">
      <c r="A92" s="72"/>
      <c r="B92" s="6" t="s">
        <v>47</v>
      </c>
      <c r="C92" s="7">
        <v>195</v>
      </c>
      <c r="D92" s="7">
        <v>2860</v>
      </c>
      <c r="E92" s="8">
        <f t="shared" si="3"/>
        <v>6.8181818181818175</v>
      </c>
      <c r="F92" s="7">
        <v>532841</v>
      </c>
      <c r="G92" s="9">
        <f t="shared" si="2"/>
        <v>0.53674548317415516</v>
      </c>
    </row>
    <row r="93" spans="1:7" ht="15.75" x14ac:dyDescent="0.25">
      <c r="A93" s="72"/>
      <c r="B93" s="6" t="s">
        <v>38</v>
      </c>
      <c r="C93" s="7">
        <v>86000</v>
      </c>
      <c r="D93" s="7">
        <v>375700</v>
      </c>
      <c r="E93" s="8">
        <f t="shared" si="3"/>
        <v>22.890604205483097</v>
      </c>
      <c r="F93" s="7">
        <v>107773395</v>
      </c>
      <c r="G93" s="9">
        <f t="shared" si="2"/>
        <v>0.34860180474039998</v>
      </c>
    </row>
    <row r="94" spans="1:7" ht="15.75" x14ac:dyDescent="0.25">
      <c r="A94" s="72"/>
      <c r="B94" s="6" t="s">
        <v>39</v>
      </c>
      <c r="C94" s="7">
        <v>4800</v>
      </c>
      <c r="D94" s="7">
        <v>30910</v>
      </c>
      <c r="E94" s="8">
        <f t="shared" si="3"/>
        <v>15.528955030734389</v>
      </c>
      <c r="F94" s="7">
        <v>4071844</v>
      </c>
      <c r="G94" s="9">
        <f t="shared" si="2"/>
        <v>0.75911552603685206</v>
      </c>
    </row>
    <row r="95" spans="1:7" ht="15.75" x14ac:dyDescent="0.25">
      <c r="A95" s="72"/>
      <c r="B95" s="6" t="s">
        <v>41</v>
      </c>
      <c r="C95" s="7">
        <v>8600</v>
      </c>
      <c r="D95" s="7">
        <v>78198</v>
      </c>
      <c r="E95" s="8">
        <f t="shared" si="3"/>
        <v>10.997723726949539</v>
      </c>
      <c r="F95" s="7">
        <v>7882123</v>
      </c>
      <c r="G95" s="9">
        <f t="shared" si="2"/>
        <v>0.99209312008960016</v>
      </c>
    </row>
    <row r="96" spans="1:7" ht="15.75" x14ac:dyDescent="0.25">
      <c r="A96" s="72"/>
      <c r="B96" s="6" t="s">
        <v>42</v>
      </c>
      <c r="C96" s="7">
        <v>62</v>
      </c>
      <c r="D96" s="7">
        <v>814</v>
      </c>
      <c r="E96" s="8">
        <f t="shared" si="3"/>
        <v>7.6167076167076173</v>
      </c>
      <c r="F96" s="7">
        <v>81806</v>
      </c>
      <c r="G96" s="9">
        <f t="shared" si="2"/>
        <v>0.99503703884800621</v>
      </c>
    </row>
    <row r="97" spans="1:7" ht="15.75" x14ac:dyDescent="0.25">
      <c r="A97" s="72"/>
      <c r="B97" s="65" t="s">
        <v>65</v>
      </c>
      <c r="C97" s="7">
        <v>51571</v>
      </c>
      <c r="D97" s="62">
        <v>440980</v>
      </c>
      <c r="E97" s="8">
        <f t="shared" si="3"/>
        <v>11.694634677309629</v>
      </c>
      <c r="F97" s="62">
        <v>30560239</v>
      </c>
      <c r="G97" s="9">
        <f t="shared" si="2"/>
        <v>1.4429860970655368</v>
      </c>
    </row>
    <row r="98" spans="1:7" ht="15.75" x14ac:dyDescent="0.25">
      <c r="A98" s="72"/>
      <c r="B98" s="66" t="s">
        <v>66</v>
      </c>
      <c r="C98" s="7">
        <v>42751</v>
      </c>
      <c r="D98" s="62">
        <v>260411</v>
      </c>
      <c r="E98" s="8">
        <f t="shared" si="3"/>
        <v>16.416741228289126</v>
      </c>
      <c r="F98" s="62">
        <v>22120716</v>
      </c>
      <c r="G98" s="9">
        <f t="shared" si="2"/>
        <v>1.1772268130923069</v>
      </c>
    </row>
    <row r="99" spans="1:7" ht="15.75" x14ac:dyDescent="0.25">
      <c r="A99" s="72"/>
      <c r="B99" s="66" t="s">
        <v>67</v>
      </c>
      <c r="C99" s="7">
        <v>59656</v>
      </c>
      <c r="D99" s="62">
        <v>692901</v>
      </c>
      <c r="E99" s="8">
        <f t="shared" si="3"/>
        <v>8.6095993511338555</v>
      </c>
      <c r="F99" s="62">
        <v>45569640</v>
      </c>
      <c r="G99" s="9">
        <f t="shared" si="2"/>
        <v>1.5205320911027604</v>
      </c>
    </row>
    <row r="100" spans="1:7" ht="16.5" thickBot="1" x14ac:dyDescent="0.3">
      <c r="A100" s="72"/>
      <c r="B100" s="67" t="s">
        <v>68</v>
      </c>
      <c r="C100" s="7">
        <v>104</v>
      </c>
      <c r="D100" s="62">
        <v>1221</v>
      </c>
      <c r="E100" s="8">
        <f t="shared" si="3"/>
        <v>8.517608517608517</v>
      </c>
      <c r="F100" s="62">
        <v>72798</v>
      </c>
      <c r="G100" s="9">
        <f t="shared" si="2"/>
        <v>1.6772438803263827</v>
      </c>
    </row>
    <row r="101" spans="1:7" ht="15.75" x14ac:dyDescent="0.25">
      <c r="A101" s="72"/>
      <c r="B101" s="6" t="s">
        <v>22</v>
      </c>
      <c r="C101" s="7">
        <v>178</v>
      </c>
      <c r="D101" s="7">
        <v>740</v>
      </c>
      <c r="E101" s="8">
        <f t="shared" si="3"/>
        <v>24.054054054054056</v>
      </c>
      <c r="F101" s="7">
        <v>108076</v>
      </c>
      <c r="G101" s="9">
        <f t="shared" si="2"/>
        <v>0.68470335689699835</v>
      </c>
    </row>
    <row r="102" spans="1:7" ht="15.75" x14ac:dyDescent="0.25">
      <c r="A102" s="72"/>
      <c r="B102" s="6" t="s">
        <v>23</v>
      </c>
      <c r="C102" s="7">
        <v>276</v>
      </c>
      <c r="D102" s="7">
        <v>3488</v>
      </c>
      <c r="E102" s="8">
        <f t="shared" si="3"/>
        <v>7.9128440366972477</v>
      </c>
      <c r="F102" s="7">
        <v>133953</v>
      </c>
      <c r="G102" s="9">
        <f t="shared" si="2"/>
        <v>2.6038983822684076</v>
      </c>
    </row>
    <row r="103" spans="1:7" ht="16.5" thickBot="1" x14ac:dyDescent="0.3">
      <c r="A103" s="73"/>
      <c r="B103" s="10" t="s">
        <v>24</v>
      </c>
      <c r="C103" s="11">
        <v>155</v>
      </c>
      <c r="D103" s="11">
        <v>512</v>
      </c>
      <c r="E103" s="12">
        <f t="shared" si="3"/>
        <v>30.2734375</v>
      </c>
      <c r="F103" s="11">
        <v>30837</v>
      </c>
      <c r="G103" s="13">
        <f t="shared" si="2"/>
        <v>1.6603430943347277</v>
      </c>
    </row>
    <row r="104" spans="1:7" ht="15.75" x14ac:dyDescent="0.25">
      <c r="A104" s="74" t="s">
        <v>51</v>
      </c>
      <c r="B104" s="14" t="s">
        <v>32</v>
      </c>
      <c r="C104" s="15">
        <v>636</v>
      </c>
      <c r="D104" s="15">
        <v>82303</v>
      </c>
      <c r="E104" s="16">
        <f t="shared" si="3"/>
        <v>0.77275433459290666</v>
      </c>
      <c r="F104" s="15">
        <v>8419204</v>
      </c>
      <c r="G104" s="17">
        <f t="shared" si="2"/>
        <v>0.97756272445708636</v>
      </c>
    </row>
    <row r="105" spans="1:7" ht="15.75" x14ac:dyDescent="0.25">
      <c r="A105" s="75"/>
      <c r="B105" s="18" t="s">
        <v>33</v>
      </c>
      <c r="C105" s="19">
        <v>1134</v>
      </c>
      <c r="D105" s="19">
        <v>90317</v>
      </c>
      <c r="E105" s="20">
        <f t="shared" si="3"/>
        <v>1.2555775767574211</v>
      </c>
      <c r="F105" s="19">
        <v>7030297</v>
      </c>
      <c r="G105" s="21">
        <f t="shared" si="2"/>
        <v>1.2846825674647886</v>
      </c>
    </row>
    <row r="106" spans="1:7" ht="15.75" x14ac:dyDescent="0.25">
      <c r="A106" s="75"/>
      <c r="B106" s="18" t="s">
        <v>34</v>
      </c>
      <c r="C106" s="19">
        <v>220</v>
      </c>
      <c r="D106" s="19">
        <v>14740</v>
      </c>
      <c r="E106" s="20">
        <f t="shared" si="3"/>
        <v>1.4925373134328357</v>
      </c>
      <c r="F106" s="19">
        <v>1593005</v>
      </c>
      <c r="G106" s="21">
        <f t="shared" si="2"/>
        <v>0.92529527528162192</v>
      </c>
    </row>
    <row r="107" spans="1:7" ht="15.75" x14ac:dyDescent="0.25">
      <c r="A107" s="75"/>
      <c r="B107" s="18" t="s">
        <v>35</v>
      </c>
      <c r="C107" s="19">
        <v>16002</v>
      </c>
      <c r="D107" s="19">
        <v>584846</v>
      </c>
      <c r="E107" s="20">
        <f t="shared" si="3"/>
        <v>2.7361048891503059</v>
      </c>
      <c r="F107" s="19">
        <v>32513293</v>
      </c>
      <c r="G107" s="21">
        <f t="shared" si="2"/>
        <v>1.7987904208903109</v>
      </c>
    </row>
    <row r="108" spans="1:7" ht="15.75" x14ac:dyDescent="0.25">
      <c r="A108" s="75"/>
      <c r="B108" s="18" t="s">
        <v>36</v>
      </c>
      <c r="C108" s="19">
        <v>4950</v>
      </c>
      <c r="D108" s="19">
        <v>113899</v>
      </c>
      <c r="E108" s="20">
        <f t="shared" si="3"/>
        <v>4.3459556273540594</v>
      </c>
      <c r="F108" s="19">
        <v>10698553</v>
      </c>
      <c r="G108" s="21">
        <f t="shared" si="2"/>
        <v>1.0646206080392366</v>
      </c>
    </row>
    <row r="109" spans="1:7" ht="15.75" x14ac:dyDescent="0.25">
      <c r="A109" s="75"/>
      <c r="B109" s="18" t="s">
        <v>44</v>
      </c>
      <c r="C109" s="19">
        <v>120000</v>
      </c>
      <c r="D109" s="19">
        <v>3859944</v>
      </c>
      <c r="E109" s="20">
        <f t="shared" si="3"/>
        <v>3.1088533926917075</v>
      </c>
      <c r="F109" s="19">
        <v>229506689</v>
      </c>
      <c r="G109" s="21">
        <f t="shared" si="2"/>
        <v>1.6818437914896678</v>
      </c>
    </row>
    <row r="110" spans="1:7" ht="15.75" x14ac:dyDescent="0.25">
      <c r="A110" s="75"/>
      <c r="B110" s="18" t="s">
        <v>37</v>
      </c>
      <c r="C110" s="19">
        <v>2450</v>
      </c>
      <c r="D110" s="19">
        <v>1299940</v>
      </c>
      <c r="E110" s="20">
        <f t="shared" si="3"/>
        <v>0.18847023708786559</v>
      </c>
      <c r="F110" s="19">
        <v>124054810</v>
      </c>
      <c r="G110" s="21">
        <f t="shared" si="2"/>
        <v>1.0478755317911492</v>
      </c>
    </row>
    <row r="111" spans="1:7" ht="15.75" x14ac:dyDescent="0.25">
      <c r="A111" s="75"/>
      <c r="B111" s="18" t="s">
        <v>38</v>
      </c>
      <c r="C111" s="19">
        <v>42000</v>
      </c>
      <c r="D111" s="19">
        <v>375700</v>
      </c>
      <c r="E111" s="20">
        <f t="shared" si="3"/>
        <v>11.179132286398723</v>
      </c>
      <c r="F111" s="19">
        <v>107773395</v>
      </c>
      <c r="G111" s="21">
        <f t="shared" si="2"/>
        <v>0.34860180474039998</v>
      </c>
    </row>
    <row r="112" spans="1:7" ht="15.75" x14ac:dyDescent="0.25">
      <c r="A112" s="75"/>
      <c r="B112" s="18" t="s">
        <v>39</v>
      </c>
      <c r="C112" s="19">
        <v>1400</v>
      </c>
      <c r="D112" s="19">
        <v>30910</v>
      </c>
      <c r="E112" s="20">
        <f t="shared" si="3"/>
        <v>4.5292785506308633</v>
      </c>
      <c r="F112" s="19">
        <v>4071844</v>
      </c>
      <c r="G112" s="21">
        <f t="shared" si="2"/>
        <v>0.75911552603685206</v>
      </c>
    </row>
    <row r="113" spans="1:7" ht="15.75" x14ac:dyDescent="0.25">
      <c r="A113" s="75"/>
      <c r="B113" s="18" t="s">
        <v>40</v>
      </c>
      <c r="C113" s="19">
        <v>35</v>
      </c>
      <c r="D113" s="19">
        <v>119</v>
      </c>
      <c r="E113" s="20">
        <f t="shared" si="3"/>
        <v>29.411764705882355</v>
      </c>
      <c r="F113" s="19">
        <v>203924</v>
      </c>
      <c r="G113" s="21">
        <f t="shared" si="2"/>
        <v>5.8355073458739533E-2</v>
      </c>
    </row>
    <row r="114" spans="1:7" ht="15.75" x14ac:dyDescent="0.25">
      <c r="A114" s="75"/>
      <c r="B114" s="18" t="s">
        <v>41</v>
      </c>
      <c r="C114" s="19">
        <v>4200</v>
      </c>
      <c r="D114" s="19">
        <v>78198</v>
      </c>
      <c r="E114" s="20">
        <f t="shared" si="3"/>
        <v>5.3709813550218675</v>
      </c>
      <c r="F114" s="19">
        <v>7882123</v>
      </c>
      <c r="G114" s="21">
        <f t="shared" si="2"/>
        <v>0.99209312008960016</v>
      </c>
    </row>
    <row r="115" spans="1:7" ht="15.75" x14ac:dyDescent="0.25">
      <c r="A115" s="75"/>
      <c r="B115" s="18" t="s">
        <v>42</v>
      </c>
      <c r="C115" s="19">
        <v>72</v>
      </c>
      <c r="D115" s="19">
        <v>814</v>
      </c>
      <c r="E115" s="20">
        <f t="shared" si="3"/>
        <v>8.8452088452088447</v>
      </c>
      <c r="F115" s="19">
        <v>81806</v>
      </c>
      <c r="G115" s="21">
        <f t="shared" si="2"/>
        <v>0.99503703884800621</v>
      </c>
    </row>
    <row r="116" spans="1:7" ht="15.75" x14ac:dyDescent="0.25">
      <c r="A116" s="75"/>
      <c r="B116" s="65" t="s">
        <v>65</v>
      </c>
      <c r="C116" s="19">
        <v>8238</v>
      </c>
      <c r="D116" s="62">
        <v>440980</v>
      </c>
      <c r="E116" s="20">
        <f t="shared" si="3"/>
        <v>1.8681119325139464</v>
      </c>
      <c r="F116" s="62">
        <v>30560239</v>
      </c>
      <c r="G116" s="21">
        <f t="shared" si="2"/>
        <v>1.4429860970655368</v>
      </c>
    </row>
    <row r="117" spans="1:7" ht="15.75" x14ac:dyDescent="0.25">
      <c r="A117" s="75"/>
      <c r="B117" s="66" t="s">
        <v>66</v>
      </c>
      <c r="C117" s="19">
        <v>2904</v>
      </c>
      <c r="D117" s="62">
        <v>260411</v>
      </c>
      <c r="E117" s="20">
        <f t="shared" si="3"/>
        <v>1.1151602658873856</v>
      </c>
      <c r="F117" s="62">
        <v>22120716</v>
      </c>
      <c r="G117" s="21">
        <f t="shared" si="2"/>
        <v>1.1772268130923069</v>
      </c>
    </row>
    <row r="118" spans="1:7" ht="15.75" x14ac:dyDescent="0.25">
      <c r="A118" s="75"/>
      <c r="B118" s="66" t="s">
        <v>67</v>
      </c>
      <c r="C118" s="19">
        <v>20842</v>
      </c>
      <c r="D118" s="62">
        <v>692901</v>
      </c>
      <c r="E118" s="20">
        <f t="shared" si="3"/>
        <v>3.007933312262502</v>
      </c>
      <c r="F118" s="62">
        <v>45569640</v>
      </c>
      <c r="G118" s="21">
        <f t="shared" si="2"/>
        <v>1.5205320911027604</v>
      </c>
    </row>
    <row r="119" spans="1:7" ht="16.5" thickBot="1" x14ac:dyDescent="0.3">
      <c r="A119" s="75"/>
      <c r="B119" s="67" t="s">
        <v>68</v>
      </c>
      <c r="C119" s="19">
        <v>35</v>
      </c>
      <c r="D119" s="62">
        <v>1221</v>
      </c>
      <c r="E119" s="20">
        <f t="shared" si="3"/>
        <v>2.8665028665028665</v>
      </c>
      <c r="F119" s="62">
        <v>72798</v>
      </c>
      <c r="G119" s="21">
        <f t="shared" si="2"/>
        <v>1.6772438803263827</v>
      </c>
    </row>
    <row r="120" spans="1:7" ht="15.75" x14ac:dyDescent="0.25">
      <c r="A120" s="75"/>
      <c r="B120" s="18" t="s">
        <v>22</v>
      </c>
      <c r="C120" s="19">
        <v>5</v>
      </c>
      <c r="D120" s="19">
        <v>740</v>
      </c>
      <c r="E120" s="20">
        <f t="shared" si="3"/>
        <v>0.67567567567567566</v>
      </c>
      <c r="F120" s="19">
        <v>108076</v>
      </c>
      <c r="G120" s="21">
        <f t="shared" si="2"/>
        <v>0.68470335689699835</v>
      </c>
    </row>
    <row r="121" spans="1:7" ht="15.75" x14ac:dyDescent="0.25">
      <c r="A121" s="75"/>
      <c r="B121" s="18" t="s">
        <v>23</v>
      </c>
      <c r="C121" s="19">
        <v>85</v>
      </c>
      <c r="D121" s="19">
        <v>3488</v>
      </c>
      <c r="E121" s="20">
        <f t="shared" si="3"/>
        <v>2.4369266055045871</v>
      </c>
      <c r="F121" s="19">
        <v>133953</v>
      </c>
      <c r="G121" s="21">
        <f t="shared" si="2"/>
        <v>2.6038983822684076</v>
      </c>
    </row>
    <row r="122" spans="1:7" ht="16.5" thickBot="1" x14ac:dyDescent="0.3">
      <c r="A122" s="76"/>
      <c r="B122" s="22" t="s">
        <v>24</v>
      </c>
      <c r="C122" s="23">
        <v>9</v>
      </c>
      <c r="D122" s="23">
        <v>512</v>
      </c>
      <c r="E122" s="24">
        <f t="shared" si="3"/>
        <v>1.7578125</v>
      </c>
      <c r="F122" s="23">
        <v>30837</v>
      </c>
      <c r="G122" s="25">
        <f t="shared" si="2"/>
        <v>1.6603430943347277</v>
      </c>
    </row>
    <row r="123" spans="1:7" ht="15.75" x14ac:dyDescent="0.25">
      <c r="A123" s="71" t="s">
        <v>52</v>
      </c>
      <c r="B123" s="26" t="s">
        <v>32</v>
      </c>
      <c r="C123" s="27">
        <v>12630</v>
      </c>
      <c r="D123" s="27">
        <v>82303</v>
      </c>
      <c r="E123" s="28">
        <f t="shared" si="3"/>
        <v>15.345734663378005</v>
      </c>
      <c r="F123" s="27">
        <v>8419204</v>
      </c>
      <c r="G123" s="29">
        <f t="shared" si="2"/>
        <v>0.97756272445708636</v>
      </c>
    </row>
    <row r="124" spans="1:7" ht="15.75" x14ac:dyDescent="0.25">
      <c r="A124" s="72"/>
      <c r="B124" s="6" t="s">
        <v>33</v>
      </c>
      <c r="C124" s="7">
        <v>22331</v>
      </c>
      <c r="D124" s="7">
        <v>90317</v>
      </c>
      <c r="E124" s="8">
        <f t="shared" si="3"/>
        <v>24.725134802971755</v>
      </c>
      <c r="F124" s="7">
        <v>7030297</v>
      </c>
      <c r="G124" s="9">
        <f t="shared" si="2"/>
        <v>1.2846825674647886</v>
      </c>
    </row>
    <row r="125" spans="1:7" ht="15.75" x14ac:dyDescent="0.25">
      <c r="A125" s="72"/>
      <c r="B125" s="6" t="s">
        <v>34</v>
      </c>
      <c r="C125" s="7">
        <v>3870</v>
      </c>
      <c r="D125" s="7">
        <v>14740</v>
      </c>
      <c r="E125" s="8">
        <f t="shared" si="3"/>
        <v>26.255088195386705</v>
      </c>
      <c r="F125" s="7">
        <v>1593005</v>
      </c>
      <c r="G125" s="9">
        <f t="shared" si="2"/>
        <v>0.92529527528162192</v>
      </c>
    </row>
    <row r="126" spans="1:7" ht="15.75" x14ac:dyDescent="0.25">
      <c r="A126" s="72"/>
      <c r="B126" s="6" t="s">
        <v>3</v>
      </c>
      <c r="C126" s="7">
        <v>14</v>
      </c>
      <c r="D126" s="7">
        <v>58</v>
      </c>
      <c r="E126" s="8">
        <f t="shared" si="3"/>
        <v>24.137931034482758</v>
      </c>
      <c r="F126" s="7">
        <v>178397</v>
      </c>
      <c r="G126" s="9">
        <f t="shared" si="2"/>
        <v>3.2511757484711065E-2</v>
      </c>
    </row>
    <row r="127" spans="1:7" ht="15.75" x14ac:dyDescent="0.25">
      <c r="A127" s="72"/>
      <c r="B127" s="6" t="s">
        <v>35</v>
      </c>
      <c r="C127" s="7">
        <v>143596</v>
      </c>
      <c r="D127" s="7">
        <v>584846</v>
      </c>
      <c r="E127" s="8">
        <f t="shared" si="3"/>
        <v>24.552788255369791</v>
      </c>
      <c r="F127" s="7">
        <v>32513293</v>
      </c>
      <c r="G127" s="9">
        <f t="shared" si="2"/>
        <v>1.7987904208903109</v>
      </c>
    </row>
    <row r="128" spans="1:7" ht="15.75" x14ac:dyDescent="0.25">
      <c r="A128" s="72"/>
      <c r="B128" s="6" t="s">
        <v>36</v>
      </c>
      <c r="C128" s="7">
        <v>22547</v>
      </c>
      <c r="D128" s="7">
        <v>113899</v>
      </c>
      <c r="E128" s="8">
        <f t="shared" si="3"/>
        <v>19.795608389889289</v>
      </c>
      <c r="F128" s="7">
        <v>10698553</v>
      </c>
      <c r="G128" s="9">
        <f t="shared" si="2"/>
        <v>1.0646206080392366</v>
      </c>
    </row>
    <row r="129" spans="1:7" ht="15.75" x14ac:dyDescent="0.25">
      <c r="A129" s="72"/>
      <c r="B129" s="6" t="s">
        <v>44</v>
      </c>
      <c r="C129" s="7">
        <v>150000</v>
      </c>
      <c r="D129" s="7">
        <v>3859944</v>
      </c>
      <c r="E129" s="8">
        <f t="shared" si="3"/>
        <v>3.8860667408646341</v>
      </c>
      <c r="F129" s="7">
        <v>229506689</v>
      </c>
      <c r="G129" s="9">
        <f t="shared" si="2"/>
        <v>1.6818437914896678</v>
      </c>
    </row>
    <row r="130" spans="1:7" ht="15.75" x14ac:dyDescent="0.25">
      <c r="A130" s="72"/>
      <c r="B130" s="6" t="s">
        <v>37</v>
      </c>
      <c r="C130" s="7">
        <v>28000</v>
      </c>
      <c r="D130" s="7">
        <v>1299940</v>
      </c>
      <c r="E130" s="8">
        <f t="shared" si="3"/>
        <v>2.1539455667184639</v>
      </c>
      <c r="F130" s="7">
        <v>124054810</v>
      </c>
      <c r="G130" s="9">
        <f t="shared" si="2"/>
        <v>1.0478755317911492</v>
      </c>
    </row>
    <row r="131" spans="1:7" ht="15.75" x14ac:dyDescent="0.25">
      <c r="A131" s="72"/>
      <c r="B131" s="6" t="s">
        <v>45</v>
      </c>
      <c r="C131" s="7">
        <v>4500</v>
      </c>
      <c r="D131" s="7">
        <v>18178</v>
      </c>
      <c r="E131" s="8">
        <f t="shared" si="3"/>
        <v>24.755198591704257</v>
      </c>
      <c r="F131" s="7">
        <v>4043332</v>
      </c>
      <c r="G131" s="9">
        <f t="shared" ref="G131:G194" si="4">D131/F131*100</f>
        <v>0.44957970307657147</v>
      </c>
    </row>
    <row r="132" spans="1:7" ht="15.75" x14ac:dyDescent="0.25">
      <c r="A132" s="72"/>
      <c r="B132" s="6" t="s">
        <v>46</v>
      </c>
      <c r="C132" s="7">
        <v>5500</v>
      </c>
      <c r="D132" s="7">
        <v>11081</v>
      </c>
      <c r="E132" s="8">
        <f t="shared" si="3"/>
        <v>49.634509520801373</v>
      </c>
      <c r="F132" s="7">
        <v>1080190</v>
      </c>
      <c r="G132" s="9">
        <f t="shared" si="4"/>
        <v>1.0258380470102482</v>
      </c>
    </row>
    <row r="133" spans="1:7" ht="15.75" x14ac:dyDescent="0.25">
      <c r="A133" s="72"/>
      <c r="B133" s="6" t="s">
        <v>47</v>
      </c>
      <c r="C133" s="7">
        <v>1450</v>
      </c>
      <c r="D133" s="7">
        <v>2860</v>
      </c>
      <c r="E133" s="8">
        <f t="shared" si="3"/>
        <v>50.6993006993007</v>
      </c>
      <c r="F133" s="7">
        <v>532841</v>
      </c>
      <c r="G133" s="9">
        <f t="shared" si="4"/>
        <v>0.53674548317415516</v>
      </c>
    </row>
    <row r="134" spans="1:7" ht="15.75" x14ac:dyDescent="0.25">
      <c r="A134" s="72"/>
      <c r="B134" s="6" t="s">
        <v>38</v>
      </c>
      <c r="C134" s="7">
        <v>9112</v>
      </c>
      <c r="D134" s="7">
        <v>375700</v>
      </c>
      <c r="E134" s="8">
        <f t="shared" si="3"/>
        <v>2.4253393665158369</v>
      </c>
      <c r="F134" s="7">
        <v>107773395</v>
      </c>
      <c r="G134" s="9">
        <f t="shared" si="4"/>
        <v>0.34860180474039998</v>
      </c>
    </row>
    <row r="135" spans="1:7" ht="15.75" x14ac:dyDescent="0.25">
      <c r="A135" s="72"/>
      <c r="B135" s="6" t="s">
        <v>39</v>
      </c>
      <c r="C135" s="7">
        <v>1421</v>
      </c>
      <c r="D135" s="7">
        <v>30910</v>
      </c>
      <c r="E135" s="8">
        <f t="shared" si="3"/>
        <v>4.5972177288903264</v>
      </c>
      <c r="F135" s="7">
        <v>4071844</v>
      </c>
      <c r="G135" s="9">
        <f t="shared" si="4"/>
        <v>0.75911552603685206</v>
      </c>
    </row>
    <row r="136" spans="1:7" ht="15.75" x14ac:dyDescent="0.25">
      <c r="A136" s="72"/>
      <c r="B136" s="6" t="s">
        <v>41</v>
      </c>
      <c r="C136" s="7">
        <v>3645</v>
      </c>
      <c r="D136" s="7">
        <v>78198</v>
      </c>
      <c r="E136" s="8">
        <f t="shared" si="3"/>
        <v>4.6612445331082633</v>
      </c>
      <c r="F136" s="7">
        <v>7882123</v>
      </c>
      <c r="G136" s="9">
        <f t="shared" si="4"/>
        <v>0.99209312008960016</v>
      </c>
    </row>
    <row r="137" spans="1:7" ht="15.75" x14ac:dyDescent="0.25">
      <c r="A137" s="72"/>
      <c r="B137" s="6" t="s">
        <v>42</v>
      </c>
      <c r="C137" s="7">
        <v>39</v>
      </c>
      <c r="D137" s="7">
        <v>814</v>
      </c>
      <c r="E137" s="8">
        <f t="shared" si="3"/>
        <v>4.7911547911547911</v>
      </c>
      <c r="F137" s="7">
        <v>81806</v>
      </c>
      <c r="G137" s="9">
        <f t="shared" si="4"/>
        <v>0.99503703884800621</v>
      </c>
    </row>
    <row r="138" spans="1:7" ht="15.75" x14ac:dyDescent="0.25">
      <c r="A138" s="72"/>
      <c r="B138" s="65" t="s">
        <v>65</v>
      </c>
      <c r="C138" s="7">
        <v>131913</v>
      </c>
      <c r="D138" s="62">
        <v>440980</v>
      </c>
      <c r="E138" s="8">
        <f t="shared" si="3"/>
        <v>29.913601523878636</v>
      </c>
      <c r="F138" s="62">
        <v>30560239</v>
      </c>
      <c r="G138" s="9">
        <f t="shared" si="4"/>
        <v>1.4429860970655368</v>
      </c>
    </row>
    <row r="139" spans="1:7" ht="15.75" x14ac:dyDescent="0.25">
      <c r="A139" s="72"/>
      <c r="B139" s="66" t="s">
        <v>66</v>
      </c>
      <c r="C139" s="7">
        <v>61371</v>
      </c>
      <c r="D139" s="62">
        <v>260411</v>
      </c>
      <c r="E139" s="8">
        <f t="shared" si="3"/>
        <v>23.566976817415547</v>
      </c>
      <c r="F139" s="62">
        <v>22120716</v>
      </c>
      <c r="G139" s="9">
        <f t="shared" si="4"/>
        <v>1.1772268130923069</v>
      </c>
    </row>
    <row r="140" spans="1:7" ht="15.75" x14ac:dyDescent="0.25">
      <c r="A140" s="72"/>
      <c r="B140" s="66" t="s">
        <v>67</v>
      </c>
      <c r="C140" s="7">
        <v>165858</v>
      </c>
      <c r="D140" s="62">
        <v>692901</v>
      </c>
      <c r="E140" s="8">
        <f t="shared" si="3"/>
        <v>23.936752869457543</v>
      </c>
      <c r="F140" s="62">
        <v>45569640</v>
      </c>
      <c r="G140" s="9">
        <f t="shared" si="4"/>
        <v>1.5205320911027604</v>
      </c>
    </row>
    <row r="141" spans="1:7" ht="16.5" thickBot="1" x14ac:dyDescent="0.3">
      <c r="A141" s="72"/>
      <c r="B141" s="67" t="s">
        <v>68</v>
      </c>
      <c r="C141" s="7">
        <v>296</v>
      </c>
      <c r="D141" s="62">
        <v>1221</v>
      </c>
      <c r="E141" s="8">
        <f t="shared" si="3"/>
        <v>24.242424242424242</v>
      </c>
      <c r="F141" s="62">
        <v>72798</v>
      </c>
      <c r="G141" s="9">
        <f t="shared" si="4"/>
        <v>1.6772438803263827</v>
      </c>
    </row>
    <row r="142" spans="1:7" ht="15.75" x14ac:dyDescent="0.25">
      <c r="A142" s="72"/>
      <c r="B142" s="6" t="s">
        <v>22</v>
      </c>
      <c r="C142" s="7">
        <v>57</v>
      </c>
      <c r="D142" s="7">
        <v>740</v>
      </c>
      <c r="E142" s="8">
        <f t="shared" si="3"/>
        <v>7.7027027027027035</v>
      </c>
      <c r="F142" s="7">
        <v>108076</v>
      </c>
      <c r="G142" s="9">
        <f t="shared" si="4"/>
        <v>0.68470335689699835</v>
      </c>
    </row>
    <row r="143" spans="1:7" ht="15.75" x14ac:dyDescent="0.25">
      <c r="A143" s="72"/>
      <c r="B143" s="6" t="s">
        <v>23</v>
      </c>
      <c r="C143" s="7">
        <v>265</v>
      </c>
      <c r="D143" s="7">
        <v>3488</v>
      </c>
      <c r="E143" s="8">
        <f t="shared" si="3"/>
        <v>7.5974770642201834</v>
      </c>
      <c r="F143" s="7">
        <v>133953</v>
      </c>
      <c r="G143" s="9">
        <f t="shared" si="4"/>
        <v>2.6038983822684076</v>
      </c>
    </row>
    <row r="144" spans="1:7" ht="16.5" thickBot="1" x14ac:dyDescent="0.3">
      <c r="A144" s="73"/>
      <c r="B144" s="10" t="s">
        <v>24</v>
      </c>
      <c r="C144" s="11">
        <v>21</v>
      </c>
      <c r="D144" s="11">
        <v>512</v>
      </c>
      <c r="E144" s="12">
        <f t="shared" si="3"/>
        <v>4.1015625</v>
      </c>
      <c r="F144" s="11">
        <v>30837</v>
      </c>
      <c r="G144" s="13">
        <f t="shared" si="4"/>
        <v>1.6603430943347277</v>
      </c>
    </row>
    <row r="145" spans="1:7" ht="15.75" x14ac:dyDescent="0.25">
      <c r="A145" s="74" t="s">
        <v>53</v>
      </c>
      <c r="B145" s="14" t="s">
        <v>32</v>
      </c>
      <c r="C145" s="15">
        <v>3564</v>
      </c>
      <c r="D145" s="15">
        <v>82303</v>
      </c>
      <c r="E145" s="16">
        <f t="shared" si="3"/>
        <v>4.3303403278130803</v>
      </c>
      <c r="F145" s="15">
        <v>8419204</v>
      </c>
      <c r="G145" s="17">
        <f t="shared" si="4"/>
        <v>0.97756272445708636</v>
      </c>
    </row>
    <row r="146" spans="1:7" ht="15.75" x14ac:dyDescent="0.25">
      <c r="A146" s="75"/>
      <c r="B146" s="18" t="s">
        <v>33</v>
      </c>
      <c r="C146" s="19">
        <v>1243</v>
      </c>
      <c r="D146" s="19">
        <v>90317</v>
      </c>
      <c r="E146" s="20">
        <f t="shared" si="3"/>
        <v>1.3762636048584429</v>
      </c>
      <c r="F146" s="19">
        <v>7030297</v>
      </c>
      <c r="G146" s="21">
        <f t="shared" si="4"/>
        <v>1.2846825674647886</v>
      </c>
    </row>
    <row r="147" spans="1:7" ht="15.75" x14ac:dyDescent="0.25">
      <c r="A147" s="75"/>
      <c r="B147" s="18" t="s">
        <v>34</v>
      </c>
      <c r="C147" s="19">
        <v>558</v>
      </c>
      <c r="D147" s="19">
        <v>14740</v>
      </c>
      <c r="E147" s="20">
        <f t="shared" si="3"/>
        <v>3.7856173677069198</v>
      </c>
      <c r="F147" s="19">
        <v>1593005</v>
      </c>
      <c r="G147" s="21">
        <f t="shared" si="4"/>
        <v>0.92529527528162192</v>
      </c>
    </row>
    <row r="148" spans="1:7" ht="15.75" x14ac:dyDescent="0.25">
      <c r="A148" s="75"/>
      <c r="B148" s="18" t="s">
        <v>35</v>
      </c>
      <c r="C148" s="19">
        <v>4735</v>
      </c>
      <c r="D148" s="19">
        <v>584846</v>
      </c>
      <c r="E148" s="20">
        <f t="shared" si="3"/>
        <v>0.8096148387780715</v>
      </c>
      <c r="F148" s="19">
        <v>32513293</v>
      </c>
      <c r="G148" s="21">
        <f t="shared" si="4"/>
        <v>1.7987904208903109</v>
      </c>
    </row>
    <row r="149" spans="1:7" ht="15.75" x14ac:dyDescent="0.25">
      <c r="A149" s="75"/>
      <c r="B149" s="18" t="s">
        <v>36</v>
      </c>
      <c r="C149" s="19">
        <v>4192</v>
      </c>
      <c r="D149" s="19">
        <v>113899</v>
      </c>
      <c r="E149" s="20">
        <f t="shared" si="3"/>
        <v>3.6804537353269127</v>
      </c>
      <c r="F149" s="19">
        <v>10698553</v>
      </c>
      <c r="G149" s="21">
        <f t="shared" si="4"/>
        <v>1.0646206080392366</v>
      </c>
    </row>
    <row r="150" spans="1:7" ht="15.75" x14ac:dyDescent="0.25">
      <c r="A150" s="75"/>
      <c r="B150" s="18" t="s">
        <v>44</v>
      </c>
      <c r="C150" s="19">
        <v>19000</v>
      </c>
      <c r="D150" s="19">
        <v>3859944</v>
      </c>
      <c r="E150" s="20">
        <f t="shared" si="3"/>
        <v>0.49223512050952034</v>
      </c>
      <c r="F150" s="19">
        <v>229506689</v>
      </c>
      <c r="G150" s="21">
        <f t="shared" si="4"/>
        <v>1.6818437914896678</v>
      </c>
    </row>
    <row r="151" spans="1:7" ht="15.75" x14ac:dyDescent="0.25">
      <c r="A151" s="75"/>
      <c r="B151" s="18" t="s">
        <v>37</v>
      </c>
      <c r="C151" s="19">
        <v>6320</v>
      </c>
      <c r="D151" s="19">
        <v>1299940</v>
      </c>
      <c r="E151" s="20">
        <f t="shared" si="3"/>
        <v>0.48617628505931043</v>
      </c>
      <c r="F151" s="19">
        <v>124054810</v>
      </c>
      <c r="G151" s="21">
        <f t="shared" si="4"/>
        <v>1.0478755317911492</v>
      </c>
    </row>
    <row r="152" spans="1:7" ht="15.75" x14ac:dyDescent="0.25">
      <c r="A152" s="75"/>
      <c r="B152" s="18" t="s">
        <v>45</v>
      </c>
      <c r="C152" s="19">
        <v>98</v>
      </c>
      <c r="D152" s="19">
        <v>18178</v>
      </c>
      <c r="E152" s="20">
        <f t="shared" si="3"/>
        <v>0.53911321377489274</v>
      </c>
      <c r="F152" s="19">
        <v>4043332</v>
      </c>
      <c r="G152" s="21">
        <f t="shared" si="4"/>
        <v>0.44957970307657147</v>
      </c>
    </row>
    <row r="153" spans="1:7" ht="15.75" x14ac:dyDescent="0.25">
      <c r="A153" s="75"/>
      <c r="B153" s="18" t="s">
        <v>46</v>
      </c>
      <c r="C153" s="19">
        <v>45</v>
      </c>
      <c r="D153" s="19">
        <v>11081</v>
      </c>
      <c r="E153" s="20">
        <f t="shared" si="3"/>
        <v>0.40610053244292033</v>
      </c>
      <c r="F153" s="19">
        <v>1080190</v>
      </c>
      <c r="G153" s="21">
        <f t="shared" si="4"/>
        <v>1.0258380470102482</v>
      </c>
    </row>
    <row r="154" spans="1:7" ht="15.75" x14ac:dyDescent="0.25">
      <c r="A154" s="75"/>
      <c r="B154" s="18" t="s">
        <v>47</v>
      </c>
      <c r="C154" s="19">
        <v>52</v>
      </c>
      <c r="D154" s="19">
        <v>2860</v>
      </c>
      <c r="E154" s="20">
        <f t="shared" si="3"/>
        <v>1.8181818181818181</v>
      </c>
      <c r="F154" s="19">
        <v>532841</v>
      </c>
      <c r="G154" s="21">
        <f t="shared" si="4"/>
        <v>0.53674548317415516</v>
      </c>
    </row>
    <row r="155" spans="1:7" ht="15.75" x14ac:dyDescent="0.25">
      <c r="A155" s="75"/>
      <c r="B155" s="18" t="s">
        <v>38</v>
      </c>
      <c r="C155" s="19">
        <v>60000</v>
      </c>
      <c r="D155" s="19">
        <v>375700</v>
      </c>
      <c r="E155" s="20">
        <f t="shared" si="3"/>
        <v>15.970188980569603</v>
      </c>
      <c r="F155" s="19">
        <v>107773395</v>
      </c>
      <c r="G155" s="21">
        <f t="shared" si="4"/>
        <v>0.34860180474039998</v>
      </c>
    </row>
    <row r="156" spans="1:7" ht="15.75" x14ac:dyDescent="0.25">
      <c r="A156" s="75"/>
      <c r="B156" s="18" t="s">
        <v>39</v>
      </c>
      <c r="C156" s="19">
        <v>5210</v>
      </c>
      <c r="D156" s="19">
        <v>30910</v>
      </c>
      <c r="E156" s="20">
        <f t="shared" si="3"/>
        <v>16.855386606276284</v>
      </c>
      <c r="F156" s="19">
        <v>4071844</v>
      </c>
      <c r="G156" s="21">
        <f t="shared" si="4"/>
        <v>0.75911552603685206</v>
      </c>
    </row>
    <row r="157" spans="1:7" ht="15.75" x14ac:dyDescent="0.25">
      <c r="A157" s="75"/>
      <c r="B157" s="18" t="s">
        <v>40</v>
      </c>
      <c r="C157" s="19">
        <v>34</v>
      </c>
      <c r="D157" s="19">
        <v>119</v>
      </c>
      <c r="E157" s="20">
        <f t="shared" si="3"/>
        <v>28.571428571428569</v>
      </c>
      <c r="F157" s="19">
        <v>203924</v>
      </c>
      <c r="G157" s="21">
        <f t="shared" si="4"/>
        <v>5.8355073458739533E-2</v>
      </c>
    </row>
    <row r="158" spans="1:7" ht="15.75" x14ac:dyDescent="0.25">
      <c r="A158" s="75"/>
      <c r="B158" s="18" t="s">
        <v>41</v>
      </c>
      <c r="C158" s="19">
        <v>6321</v>
      </c>
      <c r="D158" s="19">
        <v>78198</v>
      </c>
      <c r="E158" s="20">
        <f t="shared" si="3"/>
        <v>8.083326939307911</v>
      </c>
      <c r="F158" s="19">
        <v>7882123</v>
      </c>
      <c r="G158" s="21">
        <f t="shared" si="4"/>
        <v>0.99209312008960016</v>
      </c>
    </row>
    <row r="159" spans="1:7" ht="15.75" x14ac:dyDescent="0.25">
      <c r="A159" s="75"/>
      <c r="B159" s="18" t="s">
        <v>42</v>
      </c>
      <c r="C159" s="19">
        <v>75</v>
      </c>
      <c r="D159" s="19">
        <v>814</v>
      </c>
      <c r="E159" s="20">
        <f t="shared" si="3"/>
        <v>9.2137592137592144</v>
      </c>
      <c r="F159" s="19">
        <v>81806</v>
      </c>
      <c r="G159" s="21">
        <f t="shared" si="4"/>
        <v>0.99503703884800621</v>
      </c>
    </row>
    <row r="160" spans="1:7" ht="15.75" x14ac:dyDescent="0.25">
      <c r="A160" s="75"/>
      <c r="B160" s="65" t="s">
        <v>65</v>
      </c>
      <c r="C160" s="19">
        <v>5386</v>
      </c>
      <c r="D160" s="62">
        <v>440980</v>
      </c>
      <c r="E160" s="20">
        <f t="shared" ref="E160:E163" si="5">C160/D160*100</f>
        <v>1.2213705836999411</v>
      </c>
      <c r="F160" s="62">
        <v>30560239</v>
      </c>
      <c r="G160" s="21">
        <f t="shared" si="4"/>
        <v>1.4429860970655368</v>
      </c>
    </row>
    <row r="161" spans="1:7" ht="15.75" x14ac:dyDescent="0.25">
      <c r="A161" s="75"/>
      <c r="B161" s="66" t="s">
        <v>66</v>
      </c>
      <c r="C161" s="19">
        <v>7889</v>
      </c>
      <c r="D161" s="62">
        <v>260411</v>
      </c>
      <c r="E161" s="20">
        <f t="shared" si="5"/>
        <v>3.0294419206561933</v>
      </c>
      <c r="F161" s="62">
        <v>22120716</v>
      </c>
      <c r="G161" s="21">
        <f t="shared" si="4"/>
        <v>1.1772268130923069</v>
      </c>
    </row>
    <row r="162" spans="1:7" ht="15.75" x14ac:dyDescent="0.25">
      <c r="A162" s="75"/>
      <c r="B162" s="66" t="s">
        <v>67</v>
      </c>
      <c r="C162" s="19">
        <v>8777</v>
      </c>
      <c r="D162" s="62">
        <v>692901</v>
      </c>
      <c r="E162" s="20">
        <f t="shared" si="5"/>
        <v>1.2667033241401009</v>
      </c>
      <c r="F162" s="62">
        <v>45569640</v>
      </c>
      <c r="G162" s="21">
        <f t="shared" si="4"/>
        <v>1.5205320911027604</v>
      </c>
    </row>
    <row r="163" spans="1:7" ht="16.5" thickBot="1" x14ac:dyDescent="0.3">
      <c r="A163" s="75"/>
      <c r="B163" s="67" t="s">
        <v>68</v>
      </c>
      <c r="C163" s="19">
        <v>12</v>
      </c>
      <c r="D163" s="62">
        <v>1221</v>
      </c>
      <c r="E163" s="20">
        <f t="shared" si="5"/>
        <v>0.98280098280098283</v>
      </c>
      <c r="F163" s="62">
        <v>72798</v>
      </c>
      <c r="G163" s="21">
        <f t="shared" si="4"/>
        <v>1.6772438803263827</v>
      </c>
    </row>
    <row r="164" spans="1:7" ht="15.75" x14ac:dyDescent="0.25">
      <c r="A164" s="75"/>
      <c r="B164" s="18" t="s">
        <v>22</v>
      </c>
      <c r="C164" s="19">
        <v>62</v>
      </c>
      <c r="D164" s="19">
        <v>740</v>
      </c>
      <c r="E164" s="20">
        <f t="shared" ref="E164:E228" si="6">C164/D164*100</f>
        <v>8.378378378378379</v>
      </c>
      <c r="F164" s="19">
        <v>108076</v>
      </c>
      <c r="G164" s="21">
        <f t="shared" si="4"/>
        <v>0.68470335689699835</v>
      </c>
    </row>
    <row r="165" spans="1:7" ht="15.75" x14ac:dyDescent="0.25">
      <c r="A165" s="75"/>
      <c r="B165" s="18" t="s">
        <v>23</v>
      </c>
      <c r="C165" s="19">
        <v>403</v>
      </c>
      <c r="D165" s="19">
        <v>3488</v>
      </c>
      <c r="E165" s="20">
        <f t="shared" si="6"/>
        <v>11.553899082568806</v>
      </c>
      <c r="F165" s="19">
        <v>133953</v>
      </c>
      <c r="G165" s="21">
        <f t="shared" si="4"/>
        <v>2.6038983822684076</v>
      </c>
    </row>
    <row r="166" spans="1:7" ht="16.5" thickBot="1" x14ac:dyDescent="0.3">
      <c r="A166" s="76"/>
      <c r="B166" s="22" t="s">
        <v>24</v>
      </c>
      <c r="C166" s="23">
        <v>37</v>
      </c>
      <c r="D166" s="23">
        <v>512</v>
      </c>
      <c r="E166" s="24">
        <f t="shared" si="6"/>
        <v>7.2265625</v>
      </c>
      <c r="F166" s="23">
        <v>30837</v>
      </c>
      <c r="G166" s="25">
        <f t="shared" si="4"/>
        <v>1.6603430943347277</v>
      </c>
    </row>
    <row r="167" spans="1:7" ht="15.75" x14ac:dyDescent="0.25">
      <c r="A167" s="71" t="s">
        <v>54</v>
      </c>
      <c r="B167" s="26" t="s">
        <v>32</v>
      </c>
      <c r="C167" s="27">
        <v>49324</v>
      </c>
      <c r="D167" s="27">
        <v>82303</v>
      </c>
      <c r="E167" s="28">
        <f t="shared" si="6"/>
        <v>59.929771697264989</v>
      </c>
      <c r="F167" s="27">
        <v>8419204</v>
      </c>
      <c r="G167" s="29">
        <f t="shared" si="4"/>
        <v>0.97756272445708636</v>
      </c>
    </row>
    <row r="168" spans="1:7" ht="15.75" x14ac:dyDescent="0.25">
      <c r="A168" s="72"/>
      <c r="B168" s="6" t="s">
        <v>33</v>
      </c>
      <c r="C168" s="7">
        <v>17997</v>
      </c>
      <c r="D168" s="7">
        <v>90317</v>
      </c>
      <c r="E168" s="8">
        <f t="shared" si="6"/>
        <v>19.926481171872403</v>
      </c>
      <c r="F168" s="7">
        <v>7030297</v>
      </c>
      <c r="G168" s="9">
        <f t="shared" si="4"/>
        <v>1.2846825674647886</v>
      </c>
    </row>
    <row r="169" spans="1:7" ht="15.75" x14ac:dyDescent="0.25">
      <c r="A169" s="72"/>
      <c r="B169" s="6" t="s">
        <v>34</v>
      </c>
      <c r="C169" s="7">
        <v>2338</v>
      </c>
      <c r="D169" s="7">
        <v>14740</v>
      </c>
      <c r="E169" s="8">
        <f t="shared" si="6"/>
        <v>15.861601085481682</v>
      </c>
      <c r="F169" s="7">
        <v>1593005</v>
      </c>
      <c r="G169" s="9">
        <f t="shared" si="4"/>
        <v>0.92529527528162192</v>
      </c>
    </row>
    <row r="170" spans="1:7" ht="15.75" x14ac:dyDescent="0.25">
      <c r="A170" s="72"/>
      <c r="B170" s="6" t="s">
        <v>3</v>
      </c>
      <c r="C170" s="7">
        <v>12</v>
      </c>
      <c r="D170" s="7">
        <v>58</v>
      </c>
      <c r="E170" s="8">
        <f t="shared" si="6"/>
        <v>20.689655172413794</v>
      </c>
      <c r="F170" s="7">
        <v>178397</v>
      </c>
      <c r="G170" s="9">
        <f t="shared" si="4"/>
        <v>3.2511757484711065E-2</v>
      </c>
    </row>
    <row r="171" spans="1:7" ht="15.75" x14ac:dyDescent="0.25">
      <c r="A171" s="72"/>
      <c r="B171" s="6" t="s">
        <v>35</v>
      </c>
      <c r="C171" s="7">
        <v>312006</v>
      </c>
      <c r="D171" s="7">
        <v>584846</v>
      </c>
      <c r="E171" s="8">
        <f t="shared" si="6"/>
        <v>53.348402827410979</v>
      </c>
      <c r="F171" s="7">
        <v>32513293</v>
      </c>
      <c r="G171" s="9">
        <f t="shared" si="4"/>
        <v>1.7987904208903109</v>
      </c>
    </row>
    <row r="172" spans="1:7" ht="15.75" x14ac:dyDescent="0.25">
      <c r="A172" s="72"/>
      <c r="B172" s="6" t="s">
        <v>36</v>
      </c>
      <c r="C172" s="7">
        <v>31514</v>
      </c>
      <c r="D172" s="7">
        <v>113899</v>
      </c>
      <c r="E172" s="8">
        <f t="shared" si="6"/>
        <v>27.668372856653701</v>
      </c>
      <c r="F172" s="7">
        <v>10698553</v>
      </c>
      <c r="G172" s="9">
        <f t="shared" si="4"/>
        <v>1.0646206080392366</v>
      </c>
    </row>
    <row r="173" spans="1:7" ht="15.75" x14ac:dyDescent="0.25">
      <c r="A173" s="72"/>
      <c r="B173" s="6" t="s">
        <v>44</v>
      </c>
      <c r="C173" s="7">
        <v>3359244</v>
      </c>
      <c r="D173" s="7">
        <v>3859944</v>
      </c>
      <c r="E173" s="8">
        <f t="shared" si="6"/>
        <v>87.028309218993854</v>
      </c>
      <c r="F173" s="7">
        <v>229506689</v>
      </c>
      <c r="G173" s="9">
        <f t="shared" si="4"/>
        <v>1.6818437914896678</v>
      </c>
    </row>
    <row r="174" spans="1:7" ht="15.75" x14ac:dyDescent="0.25">
      <c r="A174" s="72"/>
      <c r="B174" s="6" t="s">
        <v>37</v>
      </c>
      <c r="C174" s="7">
        <v>1206700</v>
      </c>
      <c r="D174" s="7">
        <v>1299940</v>
      </c>
      <c r="E174" s="8">
        <f t="shared" si="6"/>
        <v>92.827361262827509</v>
      </c>
      <c r="F174" s="7">
        <v>124054810</v>
      </c>
      <c r="G174" s="9">
        <f t="shared" si="4"/>
        <v>1.0478755317911492</v>
      </c>
    </row>
    <row r="175" spans="1:7" ht="15.75" x14ac:dyDescent="0.25">
      <c r="A175" s="72"/>
      <c r="B175" s="6" t="s">
        <v>45</v>
      </c>
      <c r="C175" s="7">
        <v>10000</v>
      </c>
      <c r="D175" s="7">
        <v>18178</v>
      </c>
      <c r="E175" s="8">
        <f t="shared" si="6"/>
        <v>55.011552426009459</v>
      </c>
      <c r="F175" s="7">
        <v>4043332</v>
      </c>
      <c r="G175" s="9">
        <f t="shared" si="4"/>
        <v>0.44957970307657147</v>
      </c>
    </row>
    <row r="176" spans="1:7" ht="15.75" x14ac:dyDescent="0.25">
      <c r="A176" s="72"/>
      <c r="B176" s="6" t="s">
        <v>46</v>
      </c>
      <c r="C176" s="7">
        <v>5000</v>
      </c>
      <c r="D176" s="7">
        <v>11081</v>
      </c>
      <c r="E176" s="8">
        <f t="shared" si="6"/>
        <v>45.122281382546703</v>
      </c>
      <c r="F176" s="7">
        <v>1080190</v>
      </c>
      <c r="G176" s="9">
        <f t="shared" si="4"/>
        <v>1.0258380470102482</v>
      </c>
    </row>
    <row r="177" spans="1:7" ht="15.75" x14ac:dyDescent="0.25">
      <c r="A177" s="72"/>
      <c r="B177" s="6" t="s">
        <v>47</v>
      </c>
      <c r="C177" s="7">
        <v>844</v>
      </c>
      <c r="D177" s="7">
        <v>2860</v>
      </c>
      <c r="E177" s="8">
        <f t="shared" si="6"/>
        <v>29.510489510489514</v>
      </c>
      <c r="F177" s="7">
        <v>532841</v>
      </c>
      <c r="G177" s="9">
        <f t="shared" si="4"/>
        <v>0.53674548317415516</v>
      </c>
    </row>
    <row r="178" spans="1:7" ht="15.75" x14ac:dyDescent="0.25">
      <c r="A178" s="72"/>
      <c r="B178" s="6" t="s">
        <v>38</v>
      </c>
      <c r="C178" s="7">
        <v>78738</v>
      </c>
      <c r="D178" s="7">
        <v>375700</v>
      </c>
      <c r="E178" s="8">
        <f t="shared" si="6"/>
        <v>20.957678999201491</v>
      </c>
      <c r="F178" s="7">
        <v>107773395</v>
      </c>
      <c r="G178" s="9">
        <f t="shared" si="4"/>
        <v>0.34860180474039998</v>
      </c>
    </row>
    <row r="179" spans="1:7" ht="15.75" x14ac:dyDescent="0.25">
      <c r="A179" s="72"/>
      <c r="B179" s="6" t="s">
        <v>39</v>
      </c>
      <c r="C179" s="7">
        <v>13123</v>
      </c>
      <c r="D179" s="7">
        <v>30910</v>
      </c>
      <c r="E179" s="8">
        <f t="shared" si="6"/>
        <v>42.455516014234874</v>
      </c>
      <c r="F179" s="7">
        <v>4071844</v>
      </c>
      <c r="G179" s="9">
        <f t="shared" si="4"/>
        <v>0.75911552603685206</v>
      </c>
    </row>
    <row r="180" spans="1:7" ht="15.75" x14ac:dyDescent="0.25">
      <c r="A180" s="72"/>
      <c r="B180" s="6" t="s">
        <v>41</v>
      </c>
      <c r="C180" s="7">
        <v>26246</v>
      </c>
      <c r="D180" s="7">
        <v>78198</v>
      </c>
      <c r="E180" s="8">
        <f t="shared" si="6"/>
        <v>33.563518248548554</v>
      </c>
      <c r="F180" s="7">
        <v>7882123</v>
      </c>
      <c r="G180" s="9">
        <f t="shared" si="4"/>
        <v>0.99209312008960016</v>
      </c>
    </row>
    <row r="181" spans="1:7" ht="15.75" x14ac:dyDescent="0.25">
      <c r="A181" s="72"/>
      <c r="B181" s="6" t="s">
        <v>42</v>
      </c>
      <c r="C181" s="7">
        <v>246</v>
      </c>
      <c r="D181" s="7">
        <v>814</v>
      </c>
      <c r="E181" s="8">
        <f t="shared" si="6"/>
        <v>30.22113022113022</v>
      </c>
      <c r="F181" s="7">
        <v>81806</v>
      </c>
      <c r="G181" s="9">
        <f t="shared" si="4"/>
        <v>0.99503703884800621</v>
      </c>
    </row>
    <row r="182" spans="1:7" ht="15.75" x14ac:dyDescent="0.25">
      <c r="A182" s="72"/>
      <c r="B182" s="65" t="s">
        <v>65</v>
      </c>
      <c r="C182" s="7">
        <v>174286</v>
      </c>
      <c r="D182" s="62">
        <v>440980</v>
      </c>
      <c r="E182" s="8">
        <f t="shared" si="6"/>
        <v>39.522427320966933</v>
      </c>
      <c r="F182" s="62">
        <v>30560239</v>
      </c>
      <c r="G182" s="9">
        <f t="shared" si="4"/>
        <v>1.4429860970655368</v>
      </c>
    </row>
    <row r="183" spans="1:7" ht="15.75" x14ac:dyDescent="0.25">
      <c r="A183" s="72"/>
      <c r="B183" s="66" t="s">
        <v>66</v>
      </c>
      <c r="C183" s="7">
        <v>95225</v>
      </c>
      <c r="D183" s="62">
        <v>260411</v>
      </c>
      <c r="E183" s="8">
        <f t="shared" si="6"/>
        <v>36.567195702178481</v>
      </c>
      <c r="F183" s="62">
        <v>22120716</v>
      </c>
      <c r="G183" s="9">
        <f t="shared" si="4"/>
        <v>1.1772268130923069</v>
      </c>
    </row>
    <row r="184" spans="1:7" ht="15.75" x14ac:dyDescent="0.25">
      <c r="A184" s="72"/>
      <c r="B184" s="66" t="s">
        <v>67</v>
      </c>
      <c r="C184" s="7">
        <v>341296</v>
      </c>
      <c r="D184" s="62">
        <v>692901</v>
      </c>
      <c r="E184" s="8">
        <f t="shared" si="6"/>
        <v>49.256098634581278</v>
      </c>
      <c r="F184" s="62">
        <v>45569640</v>
      </c>
      <c r="G184" s="9">
        <f t="shared" si="4"/>
        <v>1.5205320911027604</v>
      </c>
    </row>
    <row r="185" spans="1:7" ht="16.5" thickBot="1" x14ac:dyDescent="0.3">
      <c r="A185" s="72"/>
      <c r="B185" s="67" t="s">
        <v>68</v>
      </c>
      <c r="C185" s="7">
        <v>629</v>
      </c>
      <c r="D185" s="62">
        <v>1221</v>
      </c>
      <c r="E185" s="8">
        <f t="shared" si="6"/>
        <v>51.515151515151516</v>
      </c>
      <c r="F185" s="62">
        <v>72798</v>
      </c>
      <c r="G185" s="9">
        <f t="shared" si="4"/>
        <v>1.6772438803263827</v>
      </c>
    </row>
    <row r="186" spans="1:7" ht="15.75" x14ac:dyDescent="0.25">
      <c r="A186" s="72"/>
      <c r="B186" s="6" t="s">
        <v>22</v>
      </c>
      <c r="C186" s="7">
        <v>141</v>
      </c>
      <c r="D186" s="7">
        <v>740</v>
      </c>
      <c r="E186" s="8">
        <f t="shared" si="6"/>
        <v>19.054054054054053</v>
      </c>
      <c r="F186" s="7">
        <v>108076</v>
      </c>
      <c r="G186" s="9">
        <f t="shared" si="4"/>
        <v>0.68470335689699835</v>
      </c>
    </row>
    <row r="187" spans="1:7" ht="16.5" thickBot="1" x14ac:dyDescent="0.3">
      <c r="A187" s="73"/>
      <c r="B187" s="10" t="s">
        <v>23</v>
      </c>
      <c r="C187" s="11">
        <v>380</v>
      </c>
      <c r="D187" s="11">
        <v>3488</v>
      </c>
      <c r="E187" s="12">
        <f t="shared" si="6"/>
        <v>10.894495412844037</v>
      </c>
      <c r="F187" s="11">
        <v>133953</v>
      </c>
      <c r="G187" s="13">
        <f t="shared" si="4"/>
        <v>2.6038983822684076</v>
      </c>
    </row>
    <row r="188" spans="1:7" ht="15.75" x14ac:dyDescent="0.25">
      <c r="A188" s="74" t="s">
        <v>55</v>
      </c>
      <c r="B188" s="14" t="s">
        <v>32</v>
      </c>
      <c r="C188" s="15">
        <v>2200</v>
      </c>
      <c r="D188" s="15">
        <v>82303</v>
      </c>
      <c r="E188" s="16">
        <f t="shared" si="6"/>
        <v>2.6730495850698031</v>
      </c>
      <c r="F188" s="15">
        <v>8419204</v>
      </c>
      <c r="G188" s="17">
        <f t="shared" si="4"/>
        <v>0.97756272445708636</v>
      </c>
    </row>
    <row r="189" spans="1:7" ht="15.75" x14ac:dyDescent="0.25">
      <c r="A189" s="75"/>
      <c r="B189" s="18" t="s">
        <v>33</v>
      </c>
      <c r="C189" s="19">
        <v>4750</v>
      </c>
      <c r="D189" s="19">
        <v>90317</v>
      </c>
      <c r="E189" s="20">
        <f t="shared" si="6"/>
        <v>5.2592535181638009</v>
      </c>
      <c r="F189" s="19">
        <v>7030297</v>
      </c>
      <c r="G189" s="21">
        <f t="shared" si="4"/>
        <v>1.2846825674647886</v>
      </c>
    </row>
    <row r="190" spans="1:7" ht="15.75" x14ac:dyDescent="0.25">
      <c r="A190" s="75"/>
      <c r="B190" s="18" t="s">
        <v>34</v>
      </c>
      <c r="C190" s="19">
        <v>2500</v>
      </c>
      <c r="D190" s="19">
        <v>14740</v>
      </c>
      <c r="E190" s="20">
        <f t="shared" si="6"/>
        <v>16.960651289009498</v>
      </c>
      <c r="F190" s="19">
        <v>1593005</v>
      </c>
      <c r="G190" s="21">
        <f t="shared" si="4"/>
        <v>0.92529527528162192</v>
      </c>
    </row>
    <row r="191" spans="1:7" ht="15.75" x14ac:dyDescent="0.25">
      <c r="A191" s="75"/>
      <c r="B191" s="18" t="s">
        <v>35</v>
      </c>
      <c r="C191" s="19">
        <v>12000</v>
      </c>
      <c r="D191" s="19">
        <v>584846</v>
      </c>
      <c r="E191" s="20">
        <f t="shared" si="6"/>
        <v>2.0518221890890938</v>
      </c>
      <c r="F191" s="19">
        <v>32513293</v>
      </c>
      <c r="G191" s="21">
        <f t="shared" si="4"/>
        <v>1.7987904208903109</v>
      </c>
    </row>
    <row r="192" spans="1:7" ht="15.75" x14ac:dyDescent="0.25">
      <c r="A192" s="75"/>
      <c r="B192" s="18" t="s">
        <v>36</v>
      </c>
      <c r="C192" s="19">
        <v>16700</v>
      </c>
      <c r="D192" s="19">
        <v>113899</v>
      </c>
      <c r="E192" s="20">
        <f t="shared" si="6"/>
        <v>14.662112924608644</v>
      </c>
      <c r="F192" s="19">
        <v>10698553</v>
      </c>
      <c r="G192" s="21">
        <f t="shared" si="4"/>
        <v>1.0646206080392366</v>
      </c>
    </row>
    <row r="193" spans="1:7" ht="15.75" x14ac:dyDescent="0.25">
      <c r="A193" s="75"/>
      <c r="B193" s="18" t="s">
        <v>44</v>
      </c>
      <c r="C193" s="19">
        <v>19800</v>
      </c>
      <c r="D193" s="19">
        <v>3859944</v>
      </c>
      <c r="E193" s="20">
        <f t="shared" si="6"/>
        <v>0.51296080979413172</v>
      </c>
      <c r="F193" s="19">
        <v>229506689</v>
      </c>
      <c r="G193" s="21">
        <f t="shared" si="4"/>
        <v>1.6818437914896678</v>
      </c>
    </row>
    <row r="194" spans="1:7" ht="15.75" x14ac:dyDescent="0.25">
      <c r="A194" s="75"/>
      <c r="B194" s="18" t="s">
        <v>37</v>
      </c>
      <c r="C194" s="19">
        <v>15800</v>
      </c>
      <c r="D194" s="19">
        <v>1299940</v>
      </c>
      <c r="E194" s="20">
        <f t="shared" si="6"/>
        <v>1.215440712648276</v>
      </c>
      <c r="F194" s="19">
        <v>124054810</v>
      </c>
      <c r="G194" s="21">
        <f t="shared" si="4"/>
        <v>1.0478755317911492</v>
      </c>
    </row>
    <row r="195" spans="1:7" ht="15.75" x14ac:dyDescent="0.25">
      <c r="A195" s="75"/>
      <c r="B195" s="18" t="s">
        <v>45</v>
      </c>
      <c r="C195" s="19">
        <v>800</v>
      </c>
      <c r="D195" s="19">
        <v>18178</v>
      </c>
      <c r="E195" s="20">
        <f t="shared" si="6"/>
        <v>4.4009241940807566</v>
      </c>
      <c r="F195" s="19">
        <v>4043332</v>
      </c>
      <c r="G195" s="21">
        <f t="shared" ref="G195:G258" si="7">D195/F195*100</f>
        <v>0.44957970307657147</v>
      </c>
    </row>
    <row r="196" spans="1:7" ht="15.75" x14ac:dyDescent="0.25">
      <c r="A196" s="75"/>
      <c r="B196" s="18" t="s">
        <v>46</v>
      </c>
      <c r="C196" s="19">
        <v>150</v>
      </c>
      <c r="D196" s="19">
        <v>11081</v>
      </c>
      <c r="E196" s="20">
        <f t="shared" si="6"/>
        <v>1.3536684414764011</v>
      </c>
      <c r="F196" s="19">
        <v>1080190</v>
      </c>
      <c r="G196" s="21">
        <f t="shared" si="7"/>
        <v>1.0258380470102482</v>
      </c>
    </row>
    <row r="197" spans="1:7" ht="15.75" x14ac:dyDescent="0.25">
      <c r="A197" s="75"/>
      <c r="B197" s="18" t="s">
        <v>47</v>
      </c>
      <c r="C197" s="19">
        <v>250</v>
      </c>
      <c r="D197" s="19">
        <v>2860</v>
      </c>
      <c r="E197" s="20">
        <f t="shared" si="6"/>
        <v>8.7412587412587417</v>
      </c>
      <c r="F197" s="19">
        <v>532841</v>
      </c>
      <c r="G197" s="21">
        <f t="shared" si="7"/>
        <v>0.53674548317415516</v>
      </c>
    </row>
    <row r="198" spans="1:7" ht="15.75" x14ac:dyDescent="0.25">
      <c r="A198" s="75"/>
      <c r="B198" s="18" t="s">
        <v>38</v>
      </c>
      <c r="C198" s="19">
        <v>19000</v>
      </c>
      <c r="D198" s="19">
        <v>375700</v>
      </c>
      <c r="E198" s="20">
        <f t="shared" si="6"/>
        <v>5.0572265105137078</v>
      </c>
      <c r="F198" s="19">
        <v>107773395</v>
      </c>
      <c r="G198" s="21">
        <f t="shared" si="7"/>
        <v>0.34860180474039998</v>
      </c>
    </row>
    <row r="199" spans="1:7" ht="15.75" x14ac:dyDescent="0.25">
      <c r="A199" s="75"/>
      <c r="B199" s="18" t="s">
        <v>39</v>
      </c>
      <c r="C199" s="19">
        <v>1100</v>
      </c>
      <c r="D199" s="19">
        <v>30910</v>
      </c>
      <c r="E199" s="20">
        <f t="shared" si="6"/>
        <v>3.5587188612099649</v>
      </c>
      <c r="F199" s="19">
        <v>4071844</v>
      </c>
      <c r="G199" s="21">
        <f t="shared" si="7"/>
        <v>0.75911552603685206</v>
      </c>
    </row>
    <row r="200" spans="1:7" ht="15.75" x14ac:dyDescent="0.25">
      <c r="A200" s="75"/>
      <c r="B200" s="18" t="s">
        <v>41</v>
      </c>
      <c r="C200" s="19">
        <v>3700</v>
      </c>
      <c r="D200" s="19">
        <v>78198</v>
      </c>
      <c r="E200" s="20">
        <f t="shared" si="6"/>
        <v>4.7315788127573599</v>
      </c>
      <c r="F200" s="19">
        <v>7882123</v>
      </c>
      <c r="G200" s="21">
        <f t="shared" si="7"/>
        <v>0.99209312008960016</v>
      </c>
    </row>
    <row r="201" spans="1:7" ht="15.75" x14ac:dyDescent="0.25">
      <c r="A201" s="75"/>
      <c r="B201" s="18" t="s">
        <v>42</v>
      </c>
      <c r="C201" s="19">
        <v>40</v>
      </c>
      <c r="D201" s="19">
        <v>814</v>
      </c>
      <c r="E201" s="20">
        <f t="shared" si="6"/>
        <v>4.9140049140049138</v>
      </c>
      <c r="F201" s="19">
        <v>81806</v>
      </c>
      <c r="G201" s="21">
        <f t="shared" si="7"/>
        <v>0.99503703884800621</v>
      </c>
    </row>
    <row r="202" spans="1:7" ht="15.75" x14ac:dyDescent="0.25">
      <c r="A202" s="75"/>
      <c r="B202" s="65" t="s">
        <v>65</v>
      </c>
      <c r="C202" s="19">
        <v>14143</v>
      </c>
      <c r="D202" s="62">
        <v>440980</v>
      </c>
      <c r="E202" s="20">
        <f t="shared" si="6"/>
        <v>3.2071749285681892</v>
      </c>
      <c r="F202" s="62">
        <v>30560239</v>
      </c>
      <c r="G202" s="21">
        <f t="shared" si="7"/>
        <v>1.4429860970655368</v>
      </c>
    </row>
    <row r="203" spans="1:7" ht="15.75" x14ac:dyDescent="0.25">
      <c r="A203" s="75"/>
      <c r="B203" s="66" t="s">
        <v>66</v>
      </c>
      <c r="C203" s="19">
        <v>8528</v>
      </c>
      <c r="D203" s="62">
        <v>260411</v>
      </c>
      <c r="E203" s="20">
        <f t="shared" si="6"/>
        <v>3.2748232601541409</v>
      </c>
      <c r="F203" s="62">
        <v>22120716</v>
      </c>
      <c r="G203" s="21">
        <f t="shared" si="7"/>
        <v>1.1772268130923069</v>
      </c>
    </row>
    <row r="204" spans="1:7" ht="15.75" x14ac:dyDescent="0.25">
      <c r="A204" s="75"/>
      <c r="B204" s="66" t="s">
        <v>67</v>
      </c>
      <c r="C204" s="19">
        <v>27700</v>
      </c>
      <c r="D204" s="62">
        <v>692901</v>
      </c>
      <c r="E204" s="20">
        <f t="shared" si="6"/>
        <v>3.9976850949847091</v>
      </c>
      <c r="F204" s="62">
        <v>45569640</v>
      </c>
      <c r="G204" s="21">
        <f t="shared" si="7"/>
        <v>1.5205320911027604</v>
      </c>
    </row>
    <row r="205" spans="1:7" ht="16.5" thickBot="1" x14ac:dyDescent="0.3">
      <c r="A205" s="75"/>
      <c r="B205" s="67" t="s">
        <v>68</v>
      </c>
      <c r="C205" s="19">
        <v>36</v>
      </c>
      <c r="D205" s="62">
        <v>1221</v>
      </c>
      <c r="E205" s="20">
        <f t="shared" si="6"/>
        <v>2.9484029484029484</v>
      </c>
      <c r="F205" s="62">
        <v>72798</v>
      </c>
      <c r="G205" s="21">
        <f t="shared" si="7"/>
        <v>1.6772438803263827</v>
      </c>
    </row>
    <row r="206" spans="1:7" ht="15.75" x14ac:dyDescent="0.25">
      <c r="A206" s="75"/>
      <c r="B206" s="18" t="s">
        <v>22</v>
      </c>
      <c r="C206" s="19">
        <v>91</v>
      </c>
      <c r="D206" s="19">
        <v>740</v>
      </c>
      <c r="E206" s="20">
        <f t="shared" si="6"/>
        <v>12.297297297297298</v>
      </c>
      <c r="F206" s="19">
        <v>108076</v>
      </c>
      <c r="G206" s="21">
        <f t="shared" si="7"/>
        <v>0.68470335689699835</v>
      </c>
    </row>
    <row r="207" spans="1:7" ht="15.75" x14ac:dyDescent="0.25">
      <c r="A207" s="75"/>
      <c r="B207" s="18" t="s">
        <v>23</v>
      </c>
      <c r="C207" s="19">
        <v>150</v>
      </c>
      <c r="D207" s="19">
        <v>3488</v>
      </c>
      <c r="E207" s="20">
        <f t="shared" si="6"/>
        <v>4.3004587155963305</v>
      </c>
      <c r="F207" s="19">
        <v>133953</v>
      </c>
      <c r="G207" s="21">
        <f t="shared" si="7"/>
        <v>2.6038983822684076</v>
      </c>
    </row>
    <row r="208" spans="1:7" ht="16.5" thickBot="1" x14ac:dyDescent="0.3">
      <c r="A208" s="76"/>
      <c r="B208" s="22" t="s">
        <v>24</v>
      </c>
      <c r="C208" s="23">
        <v>115</v>
      </c>
      <c r="D208" s="23">
        <v>512</v>
      </c>
      <c r="E208" s="24">
        <f t="shared" si="6"/>
        <v>22.4609375</v>
      </c>
      <c r="F208" s="23">
        <v>30837</v>
      </c>
      <c r="G208" s="25">
        <f t="shared" si="7"/>
        <v>1.6603430943347277</v>
      </c>
    </row>
    <row r="209" spans="1:7" ht="15.75" x14ac:dyDescent="0.25">
      <c r="A209" s="71" t="s">
        <v>56</v>
      </c>
      <c r="B209" s="26" t="s">
        <v>32</v>
      </c>
      <c r="C209" s="27">
        <v>4673</v>
      </c>
      <c r="D209" s="27">
        <v>82303</v>
      </c>
      <c r="E209" s="28">
        <f t="shared" si="6"/>
        <v>5.6778003231959948</v>
      </c>
      <c r="F209" s="27">
        <v>8419204</v>
      </c>
      <c r="G209" s="29">
        <f t="shared" si="7"/>
        <v>0.97756272445708636</v>
      </c>
    </row>
    <row r="210" spans="1:7" ht="15.75" x14ac:dyDescent="0.25">
      <c r="A210" s="72"/>
      <c r="B210" s="6" t="s">
        <v>33</v>
      </c>
      <c r="C210" s="7">
        <v>1563</v>
      </c>
      <c r="D210" s="7">
        <v>90317</v>
      </c>
      <c r="E210" s="8">
        <f t="shared" si="6"/>
        <v>1.7305712102926358</v>
      </c>
      <c r="F210" s="7">
        <v>7030297</v>
      </c>
      <c r="G210" s="9">
        <f t="shared" si="7"/>
        <v>1.2846825674647886</v>
      </c>
    </row>
    <row r="211" spans="1:7" ht="15.75" x14ac:dyDescent="0.25">
      <c r="A211" s="72"/>
      <c r="B211" s="6" t="s">
        <v>34</v>
      </c>
      <c r="C211" s="7">
        <v>210</v>
      </c>
      <c r="D211" s="7">
        <v>14740</v>
      </c>
      <c r="E211" s="8">
        <f t="shared" si="6"/>
        <v>1.4246947082767978</v>
      </c>
      <c r="F211" s="7">
        <v>1593005</v>
      </c>
      <c r="G211" s="9">
        <f t="shared" si="7"/>
        <v>0.92529527528162192</v>
      </c>
    </row>
    <row r="212" spans="1:7" ht="15.75" x14ac:dyDescent="0.25">
      <c r="A212" s="72"/>
      <c r="B212" s="6" t="s">
        <v>35</v>
      </c>
      <c r="C212" s="7">
        <v>25103</v>
      </c>
      <c r="D212" s="7">
        <v>584846</v>
      </c>
      <c r="E212" s="8">
        <f t="shared" si="6"/>
        <v>4.2922410343919593</v>
      </c>
      <c r="F212" s="7">
        <v>32513293</v>
      </c>
      <c r="G212" s="9">
        <f t="shared" si="7"/>
        <v>1.7987904208903109</v>
      </c>
    </row>
    <row r="213" spans="1:7" ht="15.75" x14ac:dyDescent="0.25">
      <c r="A213" s="72"/>
      <c r="B213" s="6" t="s">
        <v>36</v>
      </c>
      <c r="C213" s="7">
        <v>6387</v>
      </c>
      <c r="D213" s="7">
        <v>113899</v>
      </c>
      <c r="E213" s="8">
        <f t="shared" si="6"/>
        <v>5.6075997155374502</v>
      </c>
      <c r="F213" s="7">
        <v>10698553</v>
      </c>
      <c r="G213" s="9">
        <f t="shared" si="7"/>
        <v>1.0646206080392366</v>
      </c>
    </row>
    <row r="214" spans="1:7" ht="15.75" x14ac:dyDescent="0.25">
      <c r="A214" s="72"/>
      <c r="B214" s="6" t="s">
        <v>44</v>
      </c>
      <c r="C214" s="7">
        <v>30000</v>
      </c>
      <c r="D214" s="7">
        <v>3859944</v>
      </c>
      <c r="E214" s="8">
        <f t="shared" si="6"/>
        <v>0.77721334817292687</v>
      </c>
      <c r="F214" s="7">
        <v>229506689</v>
      </c>
      <c r="G214" s="9">
        <f t="shared" si="7"/>
        <v>1.6818437914896678</v>
      </c>
    </row>
    <row r="215" spans="1:7" ht="15.75" x14ac:dyDescent="0.25">
      <c r="A215" s="72"/>
      <c r="B215" s="6" t="s">
        <v>37</v>
      </c>
      <c r="C215" s="7">
        <v>2900</v>
      </c>
      <c r="D215" s="7">
        <v>1299940</v>
      </c>
      <c r="E215" s="8">
        <f t="shared" si="6"/>
        <v>0.22308721941012663</v>
      </c>
      <c r="F215" s="7">
        <v>124054810</v>
      </c>
      <c r="G215" s="9">
        <f t="shared" si="7"/>
        <v>1.0478755317911492</v>
      </c>
    </row>
    <row r="216" spans="1:7" ht="15.75" x14ac:dyDescent="0.25">
      <c r="A216" s="72"/>
      <c r="B216" s="6" t="s">
        <v>45</v>
      </c>
      <c r="C216" s="7">
        <v>170</v>
      </c>
      <c r="D216" s="7">
        <v>18178</v>
      </c>
      <c r="E216" s="8">
        <f t="shared" si="6"/>
        <v>0.93519639124216081</v>
      </c>
      <c r="F216" s="7">
        <v>4043332</v>
      </c>
      <c r="G216" s="9">
        <f t="shared" si="7"/>
        <v>0.44957970307657147</v>
      </c>
    </row>
    <row r="217" spans="1:7" ht="15.75" x14ac:dyDescent="0.25">
      <c r="A217" s="72"/>
      <c r="B217" s="6" t="s">
        <v>46</v>
      </c>
      <c r="C217" s="7">
        <v>35</v>
      </c>
      <c r="D217" s="7">
        <v>11081</v>
      </c>
      <c r="E217" s="8">
        <f t="shared" si="6"/>
        <v>0.31585596967782692</v>
      </c>
      <c r="F217" s="7">
        <v>1080190</v>
      </c>
      <c r="G217" s="9">
        <f t="shared" si="7"/>
        <v>1.0258380470102482</v>
      </c>
    </row>
    <row r="218" spans="1:7" ht="15.75" x14ac:dyDescent="0.25">
      <c r="A218" s="72"/>
      <c r="B218" s="6" t="s">
        <v>38</v>
      </c>
      <c r="C218" s="7">
        <v>15000</v>
      </c>
      <c r="D218" s="7">
        <v>375700</v>
      </c>
      <c r="E218" s="8">
        <f t="shared" si="6"/>
        <v>3.9925472451424007</v>
      </c>
      <c r="F218" s="7">
        <v>107773395</v>
      </c>
      <c r="G218" s="9">
        <f t="shared" si="7"/>
        <v>0.34860180474039998</v>
      </c>
    </row>
    <row r="219" spans="1:7" ht="15.75" x14ac:dyDescent="0.25">
      <c r="A219" s="72"/>
      <c r="B219" s="6" t="s">
        <v>39</v>
      </c>
      <c r="C219" s="7">
        <v>1500</v>
      </c>
      <c r="D219" s="7">
        <v>30910</v>
      </c>
      <c r="E219" s="8">
        <f t="shared" si="6"/>
        <v>4.8527984471044974</v>
      </c>
      <c r="F219" s="7">
        <v>4071844</v>
      </c>
      <c r="G219" s="9">
        <f t="shared" si="7"/>
        <v>0.75911552603685206</v>
      </c>
    </row>
    <row r="220" spans="1:7" ht="15.75" x14ac:dyDescent="0.25">
      <c r="A220" s="72"/>
      <c r="B220" s="6" t="s">
        <v>41</v>
      </c>
      <c r="C220" s="7">
        <v>14000</v>
      </c>
      <c r="D220" s="7">
        <v>78198</v>
      </c>
      <c r="E220" s="8">
        <f t="shared" si="6"/>
        <v>17.903271183406225</v>
      </c>
      <c r="F220" s="7">
        <v>7882123</v>
      </c>
      <c r="G220" s="9">
        <f t="shared" si="7"/>
        <v>0.99209312008960016</v>
      </c>
    </row>
    <row r="221" spans="1:7" ht="15.75" x14ac:dyDescent="0.25">
      <c r="A221" s="72"/>
      <c r="B221" s="6" t="s">
        <v>42</v>
      </c>
      <c r="C221" s="7">
        <v>120</v>
      </c>
      <c r="D221" s="7">
        <v>814</v>
      </c>
      <c r="E221" s="8">
        <f t="shared" si="6"/>
        <v>14.742014742014742</v>
      </c>
      <c r="F221" s="7">
        <v>81806</v>
      </c>
      <c r="G221" s="9">
        <f t="shared" si="7"/>
        <v>0.99503703884800621</v>
      </c>
    </row>
    <row r="222" spans="1:7" ht="15.75" x14ac:dyDescent="0.25">
      <c r="A222" s="72"/>
      <c r="B222" s="65" t="s">
        <v>65</v>
      </c>
      <c r="C222" s="7">
        <v>25967</v>
      </c>
      <c r="D222" s="62">
        <v>440980</v>
      </c>
      <c r="E222" s="8">
        <f t="shared" si="6"/>
        <v>5.8884756678307406</v>
      </c>
      <c r="F222" s="62">
        <v>30560239</v>
      </c>
      <c r="G222" s="9">
        <f t="shared" si="7"/>
        <v>1.4429860970655368</v>
      </c>
    </row>
    <row r="223" spans="1:7" ht="15.75" x14ac:dyDescent="0.25">
      <c r="A223" s="72"/>
      <c r="B223" s="66" t="s">
        <v>66</v>
      </c>
      <c r="C223" s="7">
        <v>14199</v>
      </c>
      <c r="D223" s="62">
        <v>260411</v>
      </c>
      <c r="E223" s="8">
        <f t="shared" si="6"/>
        <v>5.4525346471539216</v>
      </c>
      <c r="F223" s="62">
        <v>22120716</v>
      </c>
      <c r="G223" s="9">
        <f t="shared" si="7"/>
        <v>1.1772268130923069</v>
      </c>
    </row>
    <row r="224" spans="1:7" ht="15.75" x14ac:dyDescent="0.25">
      <c r="A224" s="72"/>
      <c r="B224" s="66" t="s">
        <v>67</v>
      </c>
      <c r="C224" s="7">
        <v>30890</v>
      </c>
      <c r="D224" s="62">
        <v>692901</v>
      </c>
      <c r="E224" s="8">
        <f t="shared" si="6"/>
        <v>4.4580683243349339</v>
      </c>
      <c r="F224" s="62">
        <v>45569640</v>
      </c>
      <c r="G224" s="9">
        <f t="shared" si="7"/>
        <v>1.5205320911027604</v>
      </c>
    </row>
    <row r="225" spans="1:7" ht="16.5" thickBot="1" x14ac:dyDescent="0.3">
      <c r="A225" s="72"/>
      <c r="B225" s="67" t="s">
        <v>68</v>
      </c>
      <c r="C225" s="7">
        <v>53</v>
      </c>
      <c r="D225" s="62">
        <v>1221</v>
      </c>
      <c r="E225" s="8">
        <f t="shared" si="6"/>
        <v>4.3407043407043409</v>
      </c>
      <c r="F225" s="62">
        <v>72798</v>
      </c>
      <c r="G225" s="9">
        <f t="shared" si="7"/>
        <v>1.6772438803263827</v>
      </c>
    </row>
    <row r="226" spans="1:7" ht="15.75" x14ac:dyDescent="0.25">
      <c r="A226" s="72"/>
      <c r="B226" s="6" t="s">
        <v>22</v>
      </c>
      <c r="C226" s="7">
        <v>28</v>
      </c>
      <c r="D226" s="7">
        <v>740</v>
      </c>
      <c r="E226" s="8">
        <f t="shared" si="6"/>
        <v>3.7837837837837842</v>
      </c>
      <c r="F226" s="7">
        <v>108076</v>
      </c>
      <c r="G226" s="9">
        <f t="shared" si="7"/>
        <v>0.68470335689699835</v>
      </c>
    </row>
    <row r="227" spans="1:7" ht="15.75" x14ac:dyDescent="0.25">
      <c r="A227" s="72"/>
      <c r="B227" s="6" t="s">
        <v>23</v>
      </c>
      <c r="C227" s="7">
        <v>270</v>
      </c>
      <c r="D227" s="7">
        <v>3488</v>
      </c>
      <c r="E227" s="8">
        <f t="shared" si="6"/>
        <v>7.7408256880733939</v>
      </c>
      <c r="F227" s="7">
        <v>133953</v>
      </c>
      <c r="G227" s="9">
        <f t="shared" si="7"/>
        <v>2.6038983822684076</v>
      </c>
    </row>
    <row r="228" spans="1:7" ht="16.5" thickBot="1" x14ac:dyDescent="0.3">
      <c r="A228" s="73"/>
      <c r="B228" s="10" t="s">
        <v>24</v>
      </c>
      <c r="C228" s="11">
        <v>11</v>
      </c>
      <c r="D228" s="11">
        <v>512</v>
      </c>
      <c r="E228" s="12">
        <f t="shared" si="6"/>
        <v>2.1484375</v>
      </c>
      <c r="F228" s="11">
        <v>30837</v>
      </c>
      <c r="G228" s="13">
        <f t="shared" si="7"/>
        <v>1.6603430943347277</v>
      </c>
    </row>
  </sheetData>
  <mergeCells count="11">
    <mergeCell ref="A104:A122"/>
    <mergeCell ref="A3:A18"/>
    <mergeCell ref="A19:A39"/>
    <mergeCell ref="A40:A59"/>
    <mergeCell ref="A60:A81"/>
    <mergeCell ref="A82:A103"/>
    <mergeCell ref="A123:A144"/>
    <mergeCell ref="A145:A166"/>
    <mergeCell ref="A167:A187"/>
    <mergeCell ref="A188:A208"/>
    <mergeCell ref="A209:A228"/>
  </mergeCells>
  <pageMargins left="0.7" right="0.7" top="0.75" bottom="0.75" header="0.3" footer="0.3"/>
  <pageSetup paperSize="9" scale="88" orientation="landscape" r:id="rId1"/>
  <rowBreaks count="5" manualBreakCount="5">
    <brk id="39" max="6" man="1"/>
    <brk id="81" max="16383" man="1"/>
    <brk id="122" max="16383" man="1"/>
    <brk id="166" max="16383" man="1"/>
    <brk id="2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8" sqref="F28"/>
    </sheetView>
  </sheetViews>
  <sheetFormatPr defaultRowHeight="15" x14ac:dyDescent="0.25"/>
  <cols>
    <col min="2" max="2" width="27" customWidth="1"/>
    <col min="3" max="3" width="18.140625" customWidth="1"/>
    <col min="4" max="4" width="20.5703125" customWidth="1"/>
    <col min="5" max="5" width="26.140625" customWidth="1"/>
    <col min="6" max="6" width="34" customWidth="1"/>
    <col min="7" max="7" width="18" customWidth="1"/>
  </cols>
  <sheetData>
    <row r="1" spans="1:8" ht="36.75" thickBot="1" x14ac:dyDescent="0.3">
      <c r="A1" s="59" t="s">
        <v>27</v>
      </c>
      <c r="B1" s="59" t="s">
        <v>28</v>
      </c>
      <c r="C1" s="59" t="s">
        <v>29</v>
      </c>
      <c r="D1" s="59" t="s">
        <v>30</v>
      </c>
      <c r="E1" s="60" t="s">
        <v>63</v>
      </c>
      <c r="F1" s="60" t="s">
        <v>69</v>
      </c>
      <c r="G1" s="59" t="s">
        <v>6</v>
      </c>
      <c r="H1" s="61" t="s">
        <v>64</v>
      </c>
    </row>
    <row r="2" spans="1:8" ht="15.75" x14ac:dyDescent="0.25">
      <c r="A2" s="71" t="s">
        <v>54</v>
      </c>
      <c r="B2" s="26" t="s">
        <v>32</v>
      </c>
      <c r="C2" s="27">
        <v>49324</v>
      </c>
      <c r="D2" s="27">
        <v>82303</v>
      </c>
      <c r="E2" s="28">
        <f t="shared" ref="E2:E22" si="0">C2/D2*100</f>
        <v>59.929771697264989</v>
      </c>
      <c r="F2" s="68">
        <v>202374</v>
      </c>
      <c r="G2" s="27">
        <v>8419204</v>
      </c>
      <c r="H2" s="29">
        <f t="shared" ref="H2:H22" si="1">D2/G2*100</f>
        <v>0.97756272445708636</v>
      </c>
    </row>
    <row r="3" spans="1:8" ht="15.75" x14ac:dyDescent="0.25">
      <c r="A3" s="72"/>
      <c r="B3" s="6" t="s">
        <v>33</v>
      </c>
      <c r="C3" s="7">
        <v>17997</v>
      </c>
      <c r="D3" s="7">
        <v>90317</v>
      </c>
      <c r="E3" s="8">
        <f t="shared" si="0"/>
        <v>19.926481171872403</v>
      </c>
      <c r="F3" s="68">
        <v>286764</v>
      </c>
      <c r="G3" s="7">
        <v>7030297</v>
      </c>
      <c r="H3" s="9">
        <f t="shared" si="1"/>
        <v>1.2846825674647886</v>
      </c>
    </row>
    <row r="4" spans="1:8" ht="15.75" x14ac:dyDescent="0.25">
      <c r="A4" s="72"/>
      <c r="B4" s="6" t="s">
        <v>34</v>
      </c>
      <c r="C4" s="7">
        <v>2338</v>
      </c>
      <c r="D4" s="7">
        <v>14740</v>
      </c>
      <c r="E4" s="8">
        <f t="shared" si="0"/>
        <v>15.861601085481682</v>
      </c>
      <c r="F4" s="68">
        <v>39051</v>
      </c>
      <c r="G4" s="7">
        <v>1593005</v>
      </c>
      <c r="H4" s="9">
        <f t="shared" si="1"/>
        <v>0.92529527528162192</v>
      </c>
    </row>
    <row r="5" spans="1:8" ht="15.75" x14ac:dyDescent="0.25">
      <c r="A5" s="72"/>
      <c r="B5" s="6" t="s">
        <v>3</v>
      </c>
      <c r="C5" s="7">
        <v>12</v>
      </c>
      <c r="D5" s="7">
        <v>58</v>
      </c>
      <c r="E5" s="8">
        <f t="shared" si="0"/>
        <v>20.689655172413794</v>
      </c>
      <c r="F5" s="68">
        <v>261</v>
      </c>
      <c r="G5" s="7">
        <v>178397</v>
      </c>
      <c r="H5" s="9">
        <f t="shared" si="1"/>
        <v>3.2511757484711065E-2</v>
      </c>
    </row>
    <row r="6" spans="1:8" ht="15.75" x14ac:dyDescent="0.25">
      <c r="A6" s="72"/>
      <c r="B6" s="6" t="s">
        <v>35</v>
      </c>
      <c r="C6" s="7">
        <v>312006</v>
      </c>
      <c r="D6" s="7">
        <v>584846</v>
      </c>
      <c r="E6" s="8">
        <f t="shared" si="0"/>
        <v>53.348402827410979</v>
      </c>
      <c r="F6" s="68">
        <v>1497925</v>
      </c>
      <c r="G6" s="7">
        <v>32513293</v>
      </c>
      <c r="H6" s="9">
        <f t="shared" si="1"/>
        <v>1.7987904208903109</v>
      </c>
    </row>
    <row r="7" spans="1:8" ht="15.75" x14ac:dyDescent="0.25">
      <c r="A7" s="72"/>
      <c r="B7" s="6" t="s">
        <v>36</v>
      </c>
      <c r="C7" s="7">
        <v>31514</v>
      </c>
      <c r="D7" s="7">
        <v>113899</v>
      </c>
      <c r="E7" s="8">
        <f t="shared" si="0"/>
        <v>27.668372856653701</v>
      </c>
      <c r="F7" s="68">
        <v>417709</v>
      </c>
      <c r="G7" s="7">
        <v>10698553</v>
      </c>
      <c r="H7" s="9">
        <f t="shared" si="1"/>
        <v>1.0646206080392366</v>
      </c>
    </row>
    <row r="8" spans="1:8" ht="15.75" x14ac:dyDescent="0.25">
      <c r="A8" s="72"/>
      <c r="B8" s="6" t="s">
        <v>44</v>
      </c>
      <c r="C8" s="7">
        <v>3359244</v>
      </c>
      <c r="D8" s="7">
        <v>3859944</v>
      </c>
      <c r="E8" s="8">
        <f t="shared" si="0"/>
        <v>87.028309218993854</v>
      </c>
      <c r="F8" s="68">
        <v>6443408</v>
      </c>
      <c r="G8" s="7">
        <v>229506689</v>
      </c>
      <c r="H8" s="9">
        <f t="shared" si="1"/>
        <v>1.6818437914896678</v>
      </c>
    </row>
    <row r="9" spans="1:8" ht="15.75" x14ac:dyDescent="0.25">
      <c r="A9" s="72"/>
      <c r="B9" s="6" t="s">
        <v>37</v>
      </c>
      <c r="C9" s="7">
        <v>1206700</v>
      </c>
      <c r="D9" s="7">
        <v>1299940</v>
      </c>
      <c r="E9" s="8">
        <f t="shared" si="0"/>
        <v>92.827361262827509</v>
      </c>
      <c r="F9" s="68">
        <v>2276015</v>
      </c>
      <c r="G9" s="7">
        <v>124054810</v>
      </c>
      <c r="H9" s="9">
        <f t="shared" si="1"/>
        <v>1.0478755317911492</v>
      </c>
    </row>
    <row r="10" spans="1:8" ht="15.75" x14ac:dyDescent="0.25">
      <c r="A10" s="72"/>
      <c r="B10" s="6" t="s">
        <v>45</v>
      </c>
      <c r="C10" s="7">
        <v>10000</v>
      </c>
      <c r="D10" s="7">
        <v>18178</v>
      </c>
      <c r="E10" s="8">
        <f t="shared" si="0"/>
        <v>55.011552426009459</v>
      </c>
      <c r="F10" s="68">
        <v>50818</v>
      </c>
      <c r="G10" s="7">
        <v>4043332</v>
      </c>
      <c r="H10" s="9">
        <f t="shared" si="1"/>
        <v>0.44957970307657147</v>
      </c>
    </row>
    <row r="11" spans="1:8" ht="15.75" x14ac:dyDescent="0.25">
      <c r="A11" s="72"/>
      <c r="B11" s="6" t="s">
        <v>46</v>
      </c>
      <c r="C11" s="7">
        <v>5000</v>
      </c>
      <c r="D11" s="7">
        <v>11081</v>
      </c>
      <c r="E11" s="8">
        <f t="shared" si="0"/>
        <v>45.122281382546703</v>
      </c>
      <c r="F11" s="68">
        <v>19889</v>
      </c>
      <c r="G11" s="7">
        <v>1080190</v>
      </c>
      <c r="H11" s="9">
        <f t="shared" si="1"/>
        <v>1.0258380470102482</v>
      </c>
    </row>
    <row r="12" spans="1:8" ht="15.75" x14ac:dyDescent="0.25">
      <c r="A12" s="72"/>
      <c r="B12" s="6" t="s">
        <v>47</v>
      </c>
      <c r="C12" s="7">
        <v>844</v>
      </c>
      <c r="D12" s="7">
        <v>2860</v>
      </c>
      <c r="E12" s="8">
        <f t="shared" si="0"/>
        <v>29.510489510489514</v>
      </c>
      <c r="F12" s="68">
        <v>6968</v>
      </c>
      <c r="G12" s="7">
        <v>532841</v>
      </c>
      <c r="H12" s="9">
        <f t="shared" si="1"/>
        <v>0.53674548317415516</v>
      </c>
    </row>
    <row r="13" spans="1:8" ht="15.75" x14ac:dyDescent="0.25">
      <c r="A13" s="72"/>
      <c r="B13" s="6" t="s">
        <v>38</v>
      </c>
      <c r="C13" s="7">
        <v>78738</v>
      </c>
      <c r="D13" s="7">
        <v>375700</v>
      </c>
      <c r="E13" s="8">
        <f t="shared" si="0"/>
        <v>20.957678999201491</v>
      </c>
      <c r="F13" s="68">
        <v>2628128</v>
      </c>
      <c r="G13" s="7">
        <v>107773395</v>
      </c>
      <c r="H13" s="9">
        <f t="shared" si="1"/>
        <v>0.34860180474039998</v>
      </c>
    </row>
    <row r="14" spans="1:8" ht="15.75" x14ac:dyDescent="0.25">
      <c r="A14" s="72"/>
      <c r="B14" s="6" t="s">
        <v>39</v>
      </c>
      <c r="C14" s="7">
        <v>13123</v>
      </c>
      <c r="D14" s="7">
        <v>30910</v>
      </c>
      <c r="E14" s="8">
        <f t="shared" si="0"/>
        <v>42.455516014234874</v>
      </c>
      <c r="F14" s="68">
        <v>108999</v>
      </c>
      <c r="G14" s="7">
        <v>4071844</v>
      </c>
      <c r="H14" s="9">
        <f t="shared" si="1"/>
        <v>0.75911552603685206</v>
      </c>
    </row>
    <row r="15" spans="1:8" ht="15.75" x14ac:dyDescent="0.25">
      <c r="A15" s="72"/>
      <c r="B15" s="6" t="s">
        <v>41</v>
      </c>
      <c r="C15" s="7">
        <v>26246</v>
      </c>
      <c r="D15" s="7">
        <v>78198</v>
      </c>
      <c r="E15" s="8">
        <f t="shared" si="0"/>
        <v>33.563518248548554</v>
      </c>
      <c r="F15" s="68">
        <v>372397</v>
      </c>
      <c r="G15" s="7">
        <v>7882123</v>
      </c>
      <c r="H15" s="9">
        <f t="shared" si="1"/>
        <v>0.99209312008960016</v>
      </c>
    </row>
    <row r="16" spans="1:8" ht="15.75" x14ac:dyDescent="0.25">
      <c r="A16" s="72"/>
      <c r="B16" s="6" t="s">
        <v>42</v>
      </c>
      <c r="C16" s="7">
        <v>246</v>
      </c>
      <c r="D16" s="7">
        <v>814</v>
      </c>
      <c r="E16" s="8">
        <f t="shared" si="0"/>
        <v>30.22113022113022</v>
      </c>
      <c r="F16" s="68">
        <v>3193</v>
      </c>
      <c r="G16" s="7">
        <v>81806</v>
      </c>
      <c r="H16" s="9">
        <f t="shared" si="1"/>
        <v>0.99503703884800621</v>
      </c>
    </row>
    <row r="17" spans="1:8" ht="15.75" x14ac:dyDescent="0.25">
      <c r="A17" s="72"/>
      <c r="B17" s="65" t="s">
        <v>65</v>
      </c>
      <c r="C17" s="7">
        <v>174286</v>
      </c>
      <c r="D17" s="62">
        <v>440980</v>
      </c>
      <c r="E17" s="8">
        <f t="shared" si="0"/>
        <v>39.522427320966933</v>
      </c>
      <c r="F17" s="69">
        <v>1273470</v>
      </c>
      <c r="G17" s="62">
        <v>30560239</v>
      </c>
      <c r="H17" s="9">
        <f t="shared" si="1"/>
        <v>1.4429860970655368</v>
      </c>
    </row>
    <row r="18" spans="1:8" ht="15.75" x14ac:dyDescent="0.25">
      <c r="A18" s="72"/>
      <c r="B18" s="66" t="s">
        <v>66</v>
      </c>
      <c r="C18" s="7">
        <v>95225</v>
      </c>
      <c r="D18" s="62">
        <v>260411</v>
      </c>
      <c r="E18" s="8">
        <f t="shared" si="0"/>
        <v>36.567195702178481</v>
      </c>
      <c r="F18" s="69">
        <v>690494</v>
      </c>
      <c r="G18" s="62">
        <v>22120716</v>
      </c>
      <c r="H18" s="9">
        <f t="shared" si="1"/>
        <v>1.1772268130923069</v>
      </c>
    </row>
    <row r="19" spans="1:8" ht="15.75" x14ac:dyDescent="0.25">
      <c r="A19" s="72"/>
      <c r="B19" s="66" t="s">
        <v>67</v>
      </c>
      <c r="C19" s="7">
        <v>341296</v>
      </c>
      <c r="D19" s="62">
        <v>692901</v>
      </c>
      <c r="E19" s="8">
        <f t="shared" si="0"/>
        <v>49.256098634581278</v>
      </c>
      <c r="F19" s="69">
        <v>1896286</v>
      </c>
      <c r="G19" s="62">
        <v>45569640</v>
      </c>
      <c r="H19" s="9">
        <f t="shared" si="1"/>
        <v>1.5205320911027604</v>
      </c>
    </row>
    <row r="20" spans="1:8" ht="16.5" thickBot="1" x14ac:dyDescent="0.3">
      <c r="A20" s="72"/>
      <c r="B20" s="67" t="s">
        <v>68</v>
      </c>
      <c r="C20" s="7">
        <v>629</v>
      </c>
      <c r="D20" s="62">
        <v>1221</v>
      </c>
      <c r="E20" s="8">
        <f t="shared" si="0"/>
        <v>51.515151515151516</v>
      </c>
      <c r="F20" s="69">
        <v>3093</v>
      </c>
      <c r="G20" s="62">
        <v>72798</v>
      </c>
      <c r="H20" s="9">
        <f t="shared" si="1"/>
        <v>1.6772438803263827</v>
      </c>
    </row>
    <row r="21" spans="1:8" ht="15.75" x14ac:dyDescent="0.25">
      <c r="A21" s="72"/>
      <c r="B21" s="6" t="s">
        <v>22</v>
      </c>
      <c r="C21" s="7">
        <v>141</v>
      </c>
      <c r="D21" s="7">
        <v>740</v>
      </c>
      <c r="E21" s="8">
        <f t="shared" si="0"/>
        <v>19.054054054054053</v>
      </c>
      <c r="F21" s="68">
        <v>3856</v>
      </c>
      <c r="G21" s="7">
        <v>108076</v>
      </c>
      <c r="H21" s="9">
        <f t="shared" si="1"/>
        <v>0.68470335689699835</v>
      </c>
    </row>
    <row r="22" spans="1:8" ht="16.5" thickBot="1" x14ac:dyDescent="0.3">
      <c r="A22" s="73"/>
      <c r="B22" s="10" t="s">
        <v>23</v>
      </c>
      <c r="C22" s="11">
        <v>380</v>
      </c>
      <c r="D22" s="11">
        <v>3488</v>
      </c>
      <c r="E22" s="12">
        <f t="shared" si="0"/>
        <v>10.894495412844037</v>
      </c>
      <c r="F22" s="70">
        <v>7718</v>
      </c>
      <c r="G22" s="11">
        <v>133953</v>
      </c>
      <c r="H22" s="13">
        <f t="shared" si="1"/>
        <v>2.6038983822684076</v>
      </c>
    </row>
  </sheetData>
  <mergeCells count="1">
    <mergeCell ref="A2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J13" sqref="J13"/>
    </sheetView>
  </sheetViews>
  <sheetFormatPr defaultRowHeight="18.75" customHeight="1" x14ac:dyDescent="0.25"/>
  <cols>
    <col min="1" max="1" width="12.7109375" style="36" customWidth="1"/>
    <col min="2" max="8" width="16.85546875" style="36" customWidth="1"/>
    <col min="9" max="9" width="17" style="36" customWidth="1"/>
    <col min="10" max="16384" width="9.140625" style="36"/>
  </cols>
  <sheetData>
    <row r="1" spans="1:9" ht="27.75" customHeight="1" thickBot="1" x14ac:dyDescent="0.3">
      <c r="A1" s="57" t="s">
        <v>57</v>
      </c>
    </row>
    <row r="2" spans="1:9" ht="18.75" customHeight="1" thickBot="1" x14ac:dyDescent="0.3">
      <c r="A2" s="30"/>
      <c r="B2" s="31" t="s">
        <v>0</v>
      </c>
      <c r="C2" s="32" t="s">
        <v>1</v>
      </c>
      <c r="D2" s="32" t="s">
        <v>2</v>
      </c>
      <c r="E2" s="33" t="s">
        <v>3</v>
      </c>
      <c r="F2" s="34" t="s">
        <v>4</v>
      </c>
      <c r="G2" s="35"/>
      <c r="H2" s="35"/>
    </row>
    <row r="3" spans="1:9" ht="18.75" customHeight="1" thickBot="1" x14ac:dyDescent="0.3">
      <c r="A3" s="37" t="s">
        <v>5</v>
      </c>
      <c r="B3" s="19">
        <v>82303</v>
      </c>
      <c r="C3" s="19">
        <v>90317</v>
      </c>
      <c r="D3" s="19">
        <v>14740</v>
      </c>
      <c r="E3" s="19">
        <v>58</v>
      </c>
      <c r="F3" s="38">
        <f>SUM(B3:E3)</f>
        <v>187418</v>
      </c>
      <c r="G3" s="35"/>
      <c r="H3" s="35"/>
    </row>
    <row r="4" spans="1:9" ht="18.75" customHeight="1" thickBot="1" x14ac:dyDescent="0.3">
      <c r="A4" s="30" t="s">
        <v>6</v>
      </c>
      <c r="B4" s="39">
        <v>8419204</v>
      </c>
      <c r="C4" s="39">
        <v>7030297</v>
      </c>
      <c r="D4" s="39">
        <v>1593005</v>
      </c>
      <c r="E4" s="39">
        <v>178397</v>
      </c>
      <c r="F4" s="40">
        <f>SUM(B4:E4)</f>
        <v>17220903</v>
      </c>
      <c r="G4" s="35"/>
      <c r="H4" s="35"/>
    </row>
    <row r="5" spans="1:9" ht="18.75" customHeight="1" thickBot="1" x14ac:dyDescent="0.3">
      <c r="A5" s="35"/>
      <c r="B5" s="35"/>
      <c r="C5" s="41"/>
      <c r="D5" s="35"/>
      <c r="E5" s="41"/>
      <c r="F5" s="35"/>
      <c r="G5" s="35"/>
      <c r="H5" s="35"/>
    </row>
    <row r="6" spans="1:9" ht="18.75" customHeight="1" thickBot="1" x14ac:dyDescent="0.3">
      <c r="A6" s="30"/>
      <c r="B6" s="42" t="s">
        <v>7</v>
      </c>
      <c r="C6" s="32" t="s">
        <v>8</v>
      </c>
      <c r="D6" s="34" t="s">
        <v>58</v>
      </c>
      <c r="E6" s="31" t="s">
        <v>9</v>
      </c>
      <c r="F6" s="33" t="s">
        <v>10</v>
      </c>
      <c r="G6" s="43" t="s">
        <v>11</v>
      </c>
      <c r="H6" s="34" t="s">
        <v>12</v>
      </c>
    </row>
    <row r="7" spans="1:9" ht="18.75" customHeight="1" thickBot="1" x14ac:dyDescent="0.3">
      <c r="A7" s="37" t="s">
        <v>5</v>
      </c>
      <c r="B7" s="44">
        <v>584846</v>
      </c>
      <c r="C7" s="44">
        <v>0</v>
      </c>
      <c r="D7" s="38">
        <f>SUM(B7:C7)</f>
        <v>584846</v>
      </c>
      <c r="E7" s="45">
        <v>113899</v>
      </c>
      <c r="F7" s="45">
        <v>0</v>
      </c>
      <c r="G7" s="46">
        <f>SUM(E7:F7)</f>
        <v>113899</v>
      </c>
      <c r="H7" s="47">
        <f>D7+G7</f>
        <v>698745</v>
      </c>
    </row>
    <row r="8" spans="1:9" ht="18.75" customHeight="1" thickBot="1" x14ac:dyDescent="0.3">
      <c r="A8" s="30" t="s">
        <v>6</v>
      </c>
      <c r="B8" s="48">
        <v>32513293</v>
      </c>
      <c r="C8" s="48">
        <v>2681679</v>
      </c>
      <c r="D8" s="40">
        <f>SUM(B8:C8)</f>
        <v>35194972</v>
      </c>
      <c r="E8" s="48">
        <v>10698553</v>
      </c>
      <c r="F8" s="48">
        <v>223874</v>
      </c>
      <c r="G8" s="49">
        <f>SUM(E8:F8)</f>
        <v>10922427</v>
      </c>
      <c r="H8" s="50">
        <f>D8+G8</f>
        <v>46117399</v>
      </c>
    </row>
    <row r="9" spans="1:9" ht="18.75" customHeight="1" thickBot="1" x14ac:dyDescent="0.3">
      <c r="A9" s="51"/>
      <c r="B9" s="35"/>
      <c r="C9" s="35"/>
      <c r="D9" s="41"/>
      <c r="E9" s="35"/>
      <c r="F9" s="41"/>
      <c r="G9" s="35"/>
      <c r="H9" s="35"/>
      <c r="I9" s="56"/>
    </row>
    <row r="10" spans="1:9" ht="18.75" customHeight="1" thickBot="1" x14ac:dyDescent="0.3">
      <c r="A10" s="30"/>
      <c r="B10" s="31" t="s">
        <v>13</v>
      </c>
      <c r="C10" s="32" t="s">
        <v>14</v>
      </c>
      <c r="D10" s="32" t="s">
        <v>15</v>
      </c>
      <c r="E10" s="52" t="s">
        <v>16</v>
      </c>
      <c r="F10" s="31" t="s">
        <v>17</v>
      </c>
      <c r="G10" s="52" t="s">
        <v>18</v>
      </c>
      <c r="H10" s="35"/>
    </row>
    <row r="11" spans="1:9" ht="18.75" customHeight="1" thickBot="1" x14ac:dyDescent="0.3">
      <c r="A11" s="37" t="s">
        <v>5</v>
      </c>
      <c r="B11" s="19">
        <v>814</v>
      </c>
      <c r="C11" s="19">
        <v>119</v>
      </c>
      <c r="D11" s="19">
        <v>78198</v>
      </c>
      <c r="E11" s="47">
        <f>SUM(C11:D11)</f>
        <v>78317</v>
      </c>
      <c r="F11" s="19">
        <v>30910</v>
      </c>
      <c r="G11" s="47">
        <v>375700</v>
      </c>
      <c r="H11" s="35"/>
    </row>
    <row r="12" spans="1:9" ht="18.75" customHeight="1" thickBot="1" x14ac:dyDescent="0.3">
      <c r="A12" s="30" t="s">
        <v>6</v>
      </c>
      <c r="B12" s="39">
        <v>81806</v>
      </c>
      <c r="C12" s="53">
        <v>203924</v>
      </c>
      <c r="D12" s="53">
        <v>7882123</v>
      </c>
      <c r="E12" s="50">
        <f>SUM(C12:D12)</f>
        <v>8086047</v>
      </c>
      <c r="F12" s="53">
        <v>4071844</v>
      </c>
      <c r="G12" s="50">
        <v>107773395</v>
      </c>
      <c r="H12" s="35"/>
    </row>
    <row r="13" spans="1:9" ht="18.75" customHeight="1" thickBot="1" x14ac:dyDescent="0.3">
      <c r="A13" s="51"/>
      <c r="B13" s="35"/>
      <c r="C13" s="35"/>
      <c r="D13" s="41"/>
      <c r="E13" s="35"/>
      <c r="F13" s="41"/>
      <c r="G13" s="35"/>
      <c r="H13" s="35"/>
    </row>
    <row r="14" spans="1:9" ht="18.75" customHeight="1" thickBot="1" x14ac:dyDescent="0.3">
      <c r="A14" s="30"/>
      <c r="B14" s="31" t="s">
        <v>59</v>
      </c>
      <c r="C14" s="33" t="s">
        <v>60</v>
      </c>
      <c r="D14" s="34" t="s">
        <v>61</v>
      </c>
      <c r="E14" s="42" t="s">
        <v>19</v>
      </c>
      <c r="F14" s="32" t="s">
        <v>20</v>
      </c>
      <c r="G14" s="33" t="s">
        <v>21</v>
      </c>
      <c r="H14" s="35"/>
    </row>
    <row r="15" spans="1:9" ht="18.75" customHeight="1" thickBot="1" x14ac:dyDescent="0.3">
      <c r="A15" s="37" t="s">
        <v>5</v>
      </c>
      <c r="B15" s="45">
        <v>3859944</v>
      </c>
      <c r="C15" s="45">
        <v>1299940</v>
      </c>
      <c r="D15" s="54">
        <f>SUM(B15:C15)</f>
        <v>5159884</v>
      </c>
      <c r="E15" s="45">
        <v>18178</v>
      </c>
      <c r="F15" s="45">
        <v>11081</v>
      </c>
      <c r="G15" s="45">
        <v>2860</v>
      </c>
      <c r="H15" s="35"/>
    </row>
    <row r="16" spans="1:9" ht="18.75" customHeight="1" thickBot="1" x14ac:dyDescent="0.3">
      <c r="A16" s="30" t="s">
        <v>6</v>
      </c>
      <c r="B16" s="48">
        <v>229506689</v>
      </c>
      <c r="C16" s="48">
        <v>124054810</v>
      </c>
      <c r="D16" s="55">
        <f>SUM(B16:C16)</f>
        <v>353561499</v>
      </c>
      <c r="E16" s="48">
        <v>4043332</v>
      </c>
      <c r="F16" s="48">
        <v>1080190</v>
      </c>
      <c r="G16" s="48">
        <v>532841</v>
      </c>
      <c r="H16" s="35"/>
    </row>
    <row r="17" spans="1:8" ht="18.75" customHeight="1" thickBot="1" x14ac:dyDescent="0.3">
      <c r="A17" s="51"/>
      <c r="B17" s="35"/>
      <c r="C17" s="35"/>
      <c r="D17" s="41"/>
      <c r="E17" s="35"/>
      <c r="F17" s="41"/>
      <c r="G17" s="35"/>
      <c r="H17" s="35"/>
    </row>
    <row r="18" spans="1:8" ht="18.75" customHeight="1" thickBot="1" x14ac:dyDescent="0.3">
      <c r="A18" s="30"/>
      <c r="B18" s="32" t="s">
        <v>22</v>
      </c>
      <c r="C18" s="32" t="s">
        <v>23</v>
      </c>
      <c r="D18" s="32" t="s">
        <v>24</v>
      </c>
      <c r="E18" s="32" t="s">
        <v>25</v>
      </c>
      <c r="F18" s="33" t="s">
        <v>26</v>
      </c>
      <c r="G18" s="35"/>
      <c r="H18" s="35"/>
    </row>
    <row r="19" spans="1:8" ht="18.75" customHeight="1" thickBot="1" x14ac:dyDescent="0.3">
      <c r="A19" s="37" t="s">
        <v>5</v>
      </c>
      <c r="B19" s="19">
        <v>740</v>
      </c>
      <c r="C19" s="19">
        <v>3488</v>
      </c>
      <c r="D19" s="19">
        <v>512</v>
      </c>
      <c r="E19" s="19">
        <v>0</v>
      </c>
      <c r="F19" s="45">
        <v>0</v>
      </c>
      <c r="G19" s="35"/>
      <c r="H19" s="35"/>
    </row>
    <row r="20" spans="1:8" ht="18.75" customHeight="1" thickBot="1" x14ac:dyDescent="0.3">
      <c r="A20" s="30" t="s">
        <v>6</v>
      </c>
      <c r="B20" s="39">
        <v>108076</v>
      </c>
      <c r="C20" s="39">
        <v>133953</v>
      </c>
      <c r="D20" s="39">
        <v>30837</v>
      </c>
      <c r="E20" s="39">
        <v>1708</v>
      </c>
      <c r="F20" s="48">
        <v>1636</v>
      </c>
      <c r="G20" s="35"/>
      <c r="H20" s="3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FDD473-6383-47D7-9147-34A3EAAEAB2C}"/>
</file>

<file path=customXml/itemProps2.xml><?xml version="1.0" encoding="utf-8"?>
<ds:datastoreItem xmlns:ds="http://schemas.openxmlformats.org/officeDocument/2006/customXml" ds:itemID="{CD6044D4-ADC8-49C9-9C60-99F34DA831B5}"/>
</file>

<file path=customXml/itemProps3.xml><?xml version="1.0" encoding="utf-8"?>
<ds:datastoreItem xmlns:ds="http://schemas.openxmlformats.org/officeDocument/2006/customXml" ds:itemID="{15A82064-8DA7-461F-960B-196EF7E4C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ELZ İLÇE</vt:lpstr>
      <vt:lpstr>MERKEZTRB1 ELAZIĞ</vt:lpstr>
      <vt:lpstr>TR ELZ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2006-09-26T09:04:32Z</dcterms:created>
  <dcterms:modified xsi:type="dcterms:W3CDTF">2019-03-19T13:31:23Z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