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üreyya ÖZER\Desktop\"/>
    </mc:Choice>
  </mc:AlternateContent>
  <bookViews>
    <workbookView xWindow="0" yWindow="0" windowWidth="21600" windowHeight="9645" activeTab="3"/>
  </bookViews>
  <sheets>
    <sheet name="2019 Özelİdare" sheetId="1" r:id="rId1"/>
    <sheet name="2019 Bakanlık" sheetId="2" r:id="rId2"/>
    <sheet name="2019 FKA" sheetId="4" r:id="rId3"/>
    <sheet name="2019 DAP"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5" i="5"/>
  <c r="C7" i="5"/>
  <c r="B7" i="5"/>
  <c r="D6" i="5"/>
  <c r="D4" i="5"/>
  <c r="C6" i="4"/>
  <c r="B6" i="4"/>
  <c r="D4" i="4"/>
  <c r="D7" i="5" l="1"/>
  <c r="E5" i="2"/>
  <c r="C9" i="2" l="1"/>
  <c r="D5" i="4" l="1"/>
  <c r="D6" i="4" s="1"/>
  <c r="E6" i="2" l="1"/>
  <c r="E8" i="2" l="1"/>
  <c r="E7" i="2" l="1"/>
  <c r="E9" i="2" s="1"/>
  <c r="D5" i="1"/>
  <c r="E2" i="1" s="1"/>
  <c r="B5" i="1"/>
</calcChain>
</file>

<file path=xl/sharedStrings.xml><?xml version="1.0" encoding="utf-8"?>
<sst xmlns="http://schemas.openxmlformats.org/spreadsheetml/2006/main" count="55" uniqueCount="41">
  <si>
    <t>ŞUBE/İLÇE</t>
  </si>
  <si>
    <t>PROJE ADI</t>
  </si>
  <si>
    <t>TUTARI</t>
  </si>
  <si>
    <t>ÖZEL İDAREDEN TALEP</t>
  </si>
  <si>
    <t>AÇIKLAMA</t>
  </si>
  <si>
    <t>BİTKİSEL ÜRETİM VE BİTKİ SAĞLIĞI ŞUBE MÜDÜRLÜĞÜ</t>
  </si>
  <si>
    <t>KEBAN İLÇE MÜDÜRLÜĞÜ</t>
  </si>
  <si>
    <t>ÇAYIR MERA VE YEM BİTKİLERİ ŞUBE MÜDÜRLÜĞÜ</t>
  </si>
  <si>
    <t>TOPLAM</t>
  </si>
  <si>
    <t>BAKANLIKTAN TALEP TUTARI</t>
  </si>
  <si>
    <t>AYNİ KATKI</t>
  </si>
  <si>
    <t>MEYVECİLİĞİ GELİŞTİRME PROJESİ</t>
  </si>
  <si>
    <t>İPEKYOLU ULUSLARARASI ÇOCUK VE GENÇLİK ÇALIŞMALARI MERKEZİ ORGANİK TARIM ALANI PROJESİ</t>
  </si>
  <si>
    <t>FKA TALEP TUTARI</t>
  </si>
  <si>
    <t>TALEP EDİLEN ÖDENEK TUTARI :</t>
  </si>
  <si>
    <t>VERİLEN</t>
  </si>
  <si>
    <t>2019 YILI İL ÖZEL İDARESİ BÜTÇESİ PROJE DAĞILIMI</t>
  </si>
  <si>
    <t>2019 YILI İL BAKANLIK BÜTÇESİ PROJE DAĞILIMI</t>
  </si>
  <si>
    <t>KURU FASULYE YETİŞTİRİCİLİĞİ PROJESİ</t>
  </si>
  <si>
    <t>Proje kapsamında Maden ve Sivrice ilçelerimizin sınırları içerisindde kalan Behramaz Ovasında 100 çiftçimzde uygulanmak üzere 10 ton Horoz Fasulye Tohumu alınarak ekimi gerçekleştirilmiştir.</t>
  </si>
  <si>
    <t>SERACILIK ALT YAPISININ GÜÇLENDİRİLMESİ PROJESİ</t>
  </si>
  <si>
    <t>Proje kapsamında Jeotermal Sera Üretim Sanayi Bölgesi için Alt Yapı Oluşturulması amacıyla ödenek Elazığ Valiliğine aktarılmış ve yıl içerisinde Projenin Fizibilitesi yapılabilmesi amacıyla ön inceleme gerçekleştirilmiştir.</t>
  </si>
  <si>
    <t>Proje kapsamında proje alanının Çevre düzenlemesi amacıyla Bitki Ekimi gerçekleştirilmiş, Toprak taşınmış ve Yürüme Yolları yapılmıştır.</t>
  </si>
  <si>
    <t>ELAZIĞ İLİ ORTAK MAKİNE EKİPMAN PROJESİ FİZİBİLİTESİ</t>
  </si>
  <si>
    <t>ATA TOHUMU VE FİDE AR-GE MERKEZİ PROJESİ FİZİBİLİTESİ</t>
  </si>
  <si>
    <t>ADİ FİĞ EKİMİ PROJESİ</t>
  </si>
  <si>
    <t>Elazığ il ve ilçelerinde 3.220 dekar alanda Macar Fiği ve 1450 dekar alanda Yem Bezelyesi toplam 256 çiftçiye ektirilerek Elazığ il ve ilçelerindeki Yem Bitkileri üretim alan ve miktarını artırmak hedeflenmiştir.</t>
  </si>
  <si>
    <t>YEM BİTKİLERİ EKİLİŞ ALANI GELİŞTİRME PROJESİ (MACAR FİĞİ,YEM BEZELYESİ)</t>
  </si>
  <si>
    <t>Elazığ il ve ilçelerinde 2050 dekar alanda Adi Fiği  toplam 143 çiftçiye ektirilerek Elazığ il ve ilçelerindeki Yem Bitkileri üretim alan ve miktarını artırmak hedeflenmiştir.</t>
  </si>
  <si>
    <t>Bu proje ile bölgemizde Elazığ İli Ortak Tarımsal Mekanizasyon Parkı tesisi kurulumu için ön fizibilite çalışmaları yapılması amaçlanmaktadır. Yapılacak fizibilite çalışmaları ile bakanlıkların 2020 yılı yatırım programına başvurulacaktır.</t>
  </si>
  <si>
    <t>Bu proje ile Yerel Tohumların kayıt altına alınması ve muhafaza edilmesi için fizibilite hazırlanarak yatırıma dönüştürülmesi amaçlanmıştır. Ülkemizdeki tarla bitkileri, bağ-bahçe bitkileri ve diğer bitki türlerine ait yerel çeşitlerinin genetik erozyonlarını engellemek, tohumluklarının çoğaltımı, pazarlanması, yerinde idamesi ve sürdürülebilir kullanımını sağlamak üzere Ar-Ge Merkezi kurulumunun karlılığını ortaya çıkartmak için Fizibilite hazırlanması amaçlanmıştır.</t>
  </si>
  <si>
    <t>2019 YILI FIRAT KALKINMA AJANSI BÜTÇESİ PROJE DAĞILIMI</t>
  </si>
  <si>
    <t>2019 YILI DAP KALKINMA AJANSI BÜTÇESİ PROJE DAĞILIMI</t>
  </si>
  <si>
    <t>ELAZIĞ İLİ MEYVECİLİĞİN GELİŞTİRİLMESİ PROJESİ</t>
  </si>
  <si>
    <t>AĞIN İLÇESİ BADEM YETİŞTİRİCİLİĞİNİN GELİŞTİRİLMESİ PROJESİ</t>
  </si>
  <si>
    <t>KOVANCILAR İLÇESİYEM BİTKİLERİNİN GELİŞTİRİLMESİ PROJESİ</t>
  </si>
  <si>
    <t>Bu proje ile bölgede sektör haline gelen badem yetistiriciliginin tüm üreticilerimize ulastırılması, toprak hazırlıgı, isaretleme ve çukur açma islemlerini kendileri yapmak sartıyla 50 üreticiye 20’ser dekarda toplam 40.000 badem fidanının temini ile üreticilerimizin yetistiricilige baslaması ve Ilçe bademciliginin daha da güçlendirilmesi hedeflenmektedir.</t>
  </si>
  <si>
    <t>Bu proje ile ilçemizde 3.220 dekar alanda Macar Fiği ve Yem Bezelyesi tohumundan 4875 ton alınarak toplam 150 çiftçiye ektirilerek ilçemizdeki Yem Bitkileri üretim alan ve miktarını artırmak hedeflenmiştir.</t>
  </si>
  <si>
    <t>Bu projemizle Elazıg merkeze baglı 5 km
yarıçaplı 400 dekar alanda toplu ceviz dikimi planlanmaktadır. Proje kapsamında 9600 adet ceviz fidanı, 400 dekar alanda Damla Sulama Sisteminin Kurulması ve bu alanın etrafının tel örgü İle kapatılması faaliyetleri gerçekleştirilecektir.</t>
  </si>
  <si>
    <t>DAP TALEP TUTARI</t>
  </si>
  <si>
    <t>Proje ile, İlçemizde atıl durumda olan tarım arazilerine badem ve ceviz dikmek suretiyle meyveciliği geliştirip,ekonomiye katkı sağlanması amaçlanmıştır. Proje kapsamında 6000 adet badem,2500 adet ceviz fidanı dağıtılmıştır.Badem fidanları % 50 hibe ile,ceviz fidanları % 70 hibe ile verilmiştir. Proje ile 150 dönüm badem,25 dönüm ceviz ekilişi yapılmıştır.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</si>
</sst>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7" x14ac:knownFonts="1">
    <font>
      <sz val="11"/>
      <color theme="1"/>
      <name val="Calibri"/>
      <family val="2"/>
      <charset val="162"/>
      <scheme val="minor"/>
    </font>
    <font>
      <b/>
      <sz val="11"/>
      <color theme="1"/>
      <name val="Calibri"/>
      <family val="2"/>
      <charset val="162"/>
      <scheme val="minor"/>
    </font>
    <font>
      <b/>
      <sz val="14"/>
      <color theme="1"/>
      <name val="Times New Roman"/>
      <family val="1"/>
      <charset val="162"/>
    </font>
    <font>
      <b/>
      <sz val="12"/>
      <color theme="1"/>
      <name val="Times New Roman"/>
      <family val="1"/>
      <charset val="162"/>
    </font>
    <font>
      <sz val="12"/>
      <color theme="1"/>
      <name val="Times New Roman"/>
      <family val="1"/>
      <charset val="162"/>
    </font>
    <font>
      <sz val="11"/>
      <color theme="1"/>
      <name val="Times New Roman"/>
      <family val="1"/>
      <charset val="162"/>
    </font>
    <font>
      <b/>
      <sz val="11"/>
      <color theme="1"/>
      <name val="Times New Roman"/>
      <family val="1"/>
      <charset val="162"/>
    </font>
  </fonts>
  <fills count="3">
    <fill>
      <patternFill patternType="none"/>
    </fill>
    <fill>
      <patternFill patternType="gray125"/>
    </fill>
    <fill>
      <patternFill patternType="solid">
        <fgColor theme="0"/>
        <bgColor indexed="64"/>
      </patternFill>
    </fill>
  </fills>
  <borders count="16">
    <border>
      <left/>
      <right/>
      <top/>
      <bottom/>
      <diagonal/>
    </border>
    <border>
      <left style="double">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style="double">
        <color auto="1"/>
      </left>
      <right style="medium">
        <color auto="1"/>
      </right>
      <top/>
      <bottom/>
      <diagonal/>
    </border>
    <border>
      <left style="double">
        <color auto="1"/>
      </left>
      <right style="medium">
        <color auto="1"/>
      </right>
      <top/>
      <bottom style="medium">
        <color auto="1"/>
      </bottom>
      <diagonal/>
    </border>
    <border>
      <left style="double">
        <color auto="1"/>
      </left>
      <right style="medium">
        <color auto="1"/>
      </right>
      <top style="medium">
        <color auto="1"/>
      </top>
      <bottom style="medium">
        <color auto="1"/>
      </bottom>
      <diagonal/>
    </border>
    <border>
      <left style="medium">
        <color auto="1"/>
      </left>
      <right style="double">
        <color auto="1"/>
      </right>
      <top/>
      <bottom style="medium">
        <color auto="1"/>
      </bottom>
      <diagonal/>
    </border>
    <border>
      <left style="double">
        <color auto="1"/>
      </left>
      <right style="medium">
        <color auto="1"/>
      </right>
      <top style="medium">
        <color auto="1"/>
      </top>
      <bottom style="double">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right style="double">
        <color auto="1"/>
      </right>
      <top style="medium">
        <color auto="1"/>
      </top>
      <bottom style="double">
        <color auto="1"/>
      </bottom>
      <diagonal/>
    </border>
    <border>
      <left style="medium">
        <color indexed="64"/>
      </left>
      <right style="medium">
        <color indexed="64"/>
      </right>
      <top/>
      <bottom style="medium">
        <color indexed="64"/>
      </bottom>
      <diagonal/>
    </border>
  </borders>
  <cellStyleXfs count="1">
    <xf numFmtId="0" fontId="0" fillId="0" borderId="0"/>
  </cellStyleXfs>
  <cellXfs count="38">
    <xf numFmtId="0" fontId="0" fillId="0" borderId="0" xfId="0"/>
    <xf numFmtId="0" fontId="3" fillId="0" borderId="0" xfId="0" applyFont="1" applyAlignment="1">
      <alignment horizontal="right" vertical="center"/>
    </xf>
    <xf numFmtId="164" fontId="3" fillId="0" borderId="0" xfId="0" applyNumberFormat="1" applyFont="1" applyAlignment="1">
      <alignment horizontal="left" vertical="center"/>
    </xf>
    <xf numFmtId="0" fontId="3" fillId="0" borderId="0" xfId="0" applyFont="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5" xfId="0" applyFont="1" applyBorder="1" applyAlignment="1">
      <alignment horizontal="left" vertical="center" wrapText="1"/>
    </xf>
    <xf numFmtId="164" fontId="4" fillId="0" borderId="5" xfId="0" applyNumberFormat="1" applyFont="1" applyBorder="1" applyAlignment="1">
      <alignment horizontal="right" vertical="center"/>
    </xf>
    <xf numFmtId="0" fontId="4" fillId="0" borderId="6" xfId="0" applyFont="1" applyBorder="1" applyAlignment="1">
      <alignment horizontal="left" wrapText="1"/>
    </xf>
    <xf numFmtId="0" fontId="4" fillId="0" borderId="6" xfId="0" applyFont="1" applyBorder="1" applyAlignment="1">
      <alignment wrapText="1"/>
    </xf>
    <xf numFmtId="0" fontId="4" fillId="0" borderId="9" xfId="0" applyFont="1" applyBorder="1" applyAlignment="1">
      <alignment horizontal="left" vertical="center" wrapText="1"/>
    </xf>
    <xf numFmtId="0" fontId="4"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164" fontId="1" fillId="0" borderId="12" xfId="0" applyNumberFormat="1" applyFont="1" applyBorder="1" applyAlignment="1">
      <alignment vertical="center"/>
    </xf>
    <xf numFmtId="164" fontId="1" fillId="0" borderId="14" xfId="0" applyNumberFormat="1" applyFont="1" applyBorder="1" applyAlignment="1">
      <alignment vertical="center"/>
    </xf>
    <xf numFmtId="0" fontId="4" fillId="2" borderId="5" xfId="0" applyFont="1" applyFill="1" applyBorder="1" applyAlignment="1">
      <alignment horizontal="left" vertical="center" wrapText="1" indent="1"/>
    </xf>
    <xf numFmtId="0" fontId="2" fillId="0" borderId="0" xfId="0" applyFont="1" applyAlignment="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5" xfId="0" applyFont="1" applyBorder="1" applyAlignment="1">
      <alignment horizontal="left" vertical="center" wrapText="1"/>
    </xf>
    <xf numFmtId="164" fontId="5" fillId="0" borderId="5" xfId="0" applyNumberFormat="1" applyFont="1" applyBorder="1" applyAlignment="1">
      <alignment horizontal="right" vertical="center"/>
    </xf>
    <xf numFmtId="0" fontId="5" fillId="0" borderId="10" xfId="0" applyFont="1" applyBorder="1" applyAlignment="1">
      <alignment horizontal="left" vertical="center" wrapText="1"/>
    </xf>
    <xf numFmtId="0" fontId="6"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Alignment="1">
      <alignment horizontal="left" vertical="center"/>
    </xf>
    <xf numFmtId="0" fontId="5" fillId="0" borderId="15" xfId="0" applyFont="1" applyBorder="1" applyAlignment="1">
      <alignment horizontal="center" vertical="center" wrapText="1"/>
    </xf>
    <xf numFmtId="0" fontId="0" fillId="0" borderId="0" xfId="0" applyAlignment="1">
      <alignment horizontal="left" vertical="center"/>
    </xf>
    <xf numFmtId="164" fontId="1" fillId="0" borderId="12" xfId="0" applyNumberFormat="1" applyFont="1" applyBorder="1" applyAlignment="1">
      <alignment horizontal="center" vertical="center"/>
    </xf>
    <xf numFmtId="164" fontId="1" fillId="0" borderId="13"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2" fillId="0" borderId="0" xfId="0" applyFont="1" applyAlignment="1">
      <alignment horizont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B22" sqref="B22"/>
    </sheetView>
  </sheetViews>
  <sheetFormatPr defaultRowHeight="15" x14ac:dyDescent="0.25"/>
  <cols>
    <col min="1" max="1" width="25.140625" customWidth="1"/>
    <col min="2" max="2" width="30" customWidth="1"/>
    <col min="3" max="3" width="12.7109375" customWidth="1"/>
    <col min="4" max="4" width="13.28515625" customWidth="1"/>
    <col min="5" max="5" width="57.140625" customWidth="1"/>
  </cols>
  <sheetData>
    <row r="1" spans="1:5" ht="18.75" x14ac:dyDescent="0.3">
      <c r="A1" s="34" t="s">
        <v>16</v>
      </c>
      <c r="B1" s="34"/>
      <c r="C1" s="34"/>
      <c r="D1" s="34"/>
      <c r="E1" s="34"/>
    </row>
    <row r="2" spans="1:5" ht="29.25" customHeight="1" thickBot="1" x14ac:dyDescent="0.3">
      <c r="A2" s="28" t="s">
        <v>14</v>
      </c>
      <c r="C2" s="2">
        <v>414000</v>
      </c>
      <c r="D2" s="3" t="s">
        <v>15</v>
      </c>
      <c r="E2" s="2">
        <f>D5</f>
        <v>100000</v>
      </c>
    </row>
    <row r="3" spans="1:5" ht="48.75" thickTop="1" thickBot="1" x14ac:dyDescent="0.3">
      <c r="A3" s="4" t="s">
        <v>0</v>
      </c>
      <c r="B3" s="5" t="s">
        <v>1</v>
      </c>
      <c r="C3" s="5" t="s">
        <v>2</v>
      </c>
      <c r="D3" s="5" t="s">
        <v>3</v>
      </c>
      <c r="E3" s="6" t="s">
        <v>4</v>
      </c>
    </row>
    <row r="4" spans="1:5" ht="48" thickBot="1" x14ac:dyDescent="0.3">
      <c r="A4" s="12" t="s">
        <v>7</v>
      </c>
      <c r="B4" s="7" t="s">
        <v>25</v>
      </c>
      <c r="C4" s="8">
        <v>100000</v>
      </c>
      <c r="D4" s="8">
        <v>100000</v>
      </c>
      <c r="E4" s="10" t="s">
        <v>28</v>
      </c>
    </row>
    <row r="5" spans="1:5" ht="16.5" thickBot="1" x14ac:dyDescent="0.3">
      <c r="A5" s="13" t="s">
        <v>8</v>
      </c>
      <c r="B5" s="31">
        <f>SUM(C4:C4)</f>
        <v>100000</v>
      </c>
      <c r="C5" s="32"/>
      <c r="D5" s="31">
        <f>SUM(D4:D4)</f>
        <v>100000</v>
      </c>
      <c r="E5" s="33"/>
    </row>
    <row r="6" spans="1:5" ht="29.25" customHeight="1" thickTop="1" x14ac:dyDescent="0.25">
      <c r="B6" s="14"/>
      <c r="C6" s="14"/>
      <c r="D6" s="14"/>
      <c r="E6" s="14"/>
    </row>
  </sheetData>
  <mergeCells count="3">
    <mergeCell ref="B5:C5"/>
    <mergeCell ref="D5:E5"/>
    <mergeCell ref="A1:E1"/>
  </mergeCells>
  <pageMargins left="0.31496062992125984"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B7" sqref="B7"/>
    </sheetView>
  </sheetViews>
  <sheetFormatPr defaultRowHeight="15" x14ac:dyDescent="0.25"/>
  <cols>
    <col min="1" max="1" width="24.7109375" customWidth="1"/>
    <col min="2" max="2" width="29.28515625" customWidth="1"/>
    <col min="3" max="3" width="13.85546875" customWidth="1"/>
    <col min="4" max="4" width="13.7109375" customWidth="1"/>
    <col min="5" max="5" width="15" customWidth="1"/>
    <col min="6" max="6" width="36.28515625" customWidth="1"/>
  </cols>
  <sheetData>
    <row r="1" spans="1:6" ht="18.75" x14ac:dyDescent="0.3">
      <c r="A1" s="34" t="s">
        <v>17</v>
      </c>
      <c r="B1" s="34"/>
      <c r="C1" s="34"/>
      <c r="D1" s="34"/>
      <c r="E1" s="34"/>
      <c r="F1" s="34"/>
    </row>
    <row r="2" spans="1:6" ht="16.5" thickBot="1" x14ac:dyDescent="0.3">
      <c r="A2" s="1"/>
      <c r="B2" s="2"/>
      <c r="E2" s="3"/>
      <c r="F2" s="2"/>
    </row>
    <row r="3" spans="1:6" ht="48.75" thickTop="1" thickBot="1" x14ac:dyDescent="0.3">
      <c r="A3" s="4" t="s">
        <v>0</v>
      </c>
      <c r="B3" s="5" t="s">
        <v>1</v>
      </c>
      <c r="C3" s="5" t="s">
        <v>2</v>
      </c>
      <c r="D3" s="5" t="s">
        <v>9</v>
      </c>
      <c r="E3" s="5" t="s">
        <v>10</v>
      </c>
      <c r="F3" s="6" t="s">
        <v>4</v>
      </c>
    </row>
    <row r="4" spans="1:6" ht="79.5" customHeight="1" thickBot="1" x14ac:dyDescent="0.3">
      <c r="A4" s="35" t="s">
        <v>5</v>
      </c>
      <c r="B4" s="15" t="s">
        <v>18</v>
      </c>
      <c r="C4" s="8">
        <v>110000</v>
      </c>
      <c r="D4" s="8">
        <v>110000</v>
      </c>
      <c r="E4" s="8">
        <v>0</v>
      </c>
      <c r="F4" s="16" t="s">
        <v>19</v>
      </c>
    </row>
    <row r="5" spans="1:6" ht="111" thickBot="1" x14ac:dyDescent="0.3">
      <c r="A5" s="36"/>
      <c r="B5" s="7" t="s">
        <v>20</v>
      </c>
      <c r="C5" s="8">
        <v>400000</v>
      </c>
      <c r="D5" s="8">
        <v>400000</v>
      </c>
      <c r="E5" s="8">
        <f t="shared" ref="E5:E7" si="0">C5-D5</f>
        <v>0</v>
      </c>
      <c r="F5" s="9" t="s">
        <v>21</v>
      </c>
    </row>
    <row r="6" spans="1:6" ht="95.25" thickBot="1" x14ac:dyDescent="0.3">
      <c r="A6" s="37"/>
      <c r="B6" s="7" t="s">
        <v>12</v>
      </c>
      <c r="C6" s="8">
        <v>250000</v>
      </c>
      <c r="D6" s="8">
        <v>250000</v>
      </c>
      <c r="E6" s="8">
        <f t="shared" si="0"/>
        <v>0</v>
      </c>
      <c r="F6" s="9" t="s">
        <v>22</v>
      </c>
    </row>
    <row r="7" spans="1:6" ht="95.25" thickBot="1" x14ac:dyDescent="0.3">
      <c r="A7" s="11" t="s">
        <v>7</v>
      </c>
      <c r="B7" s="7" t="s">
        <v>27</v>
      </c>
      <c r="C7" s="8">
        <v>457450</v>
      </c>
      <c r="D7" s="8">
        <v>228725</v>
      </c>
      <c r="E7" s="8">
        <f t="shared" si="0"/>
        <v>228725</v>
      </c>
      <c r="F7" s="10" t="s">
        <v>26</v>
      </c>
    </row>
    <row r="8" spans="1:6" ht="150" customHeight="1" thickBot="1" x14ac:dyDescent="0.3">
      <c r="A8" s="27" t="s">
        <v>6</v>
      </c>
      <c r="B8" s="19" t="s">
        <v>11</v>
      </c>
      <c r="C8" s="8">
        <v>73500</v>
      </c>
      <c r="D8" s="8">
        <v>44250</v>
      </c>
      <c r="E8" s="8">
        <f>C8-D8</f>
        <v>29250</v>
      </c>
      <c r="F8" s="10" t="s">
        <v>40</v>
      </c>
    </row>
    <row r="9" spans="1:6" ht="16.5" thickBot="1" x14ac:dyDescent="0.3">
      <c r="A9" s="13" t="s">
        <v>8</v>
      </c>
      <c r="B9" s="13"/>
      <c r="C9" s="17">
        <f>SUM(C4:C8)</f>
        <v>1290950</v>
      </c>
      <c r="D9" s="17">
        <f>SUM(D4:D8)</f>
        <v>1032975</v>
      </c>
      <c r="E9" s="17">
        <f>SUM(E4:E8)</f>
        <v>257975</v>
      </c>
      <c r="F9" s="18"/>
    </row>
    <row r="10" spans="1:6" ht="29.25" customHeight="1" thickTop="1" x14ac:dyDescent="0.25">
      <c r="B10" s="14"/>
      <c r="C10" s="14"/>
      <c r="D10" s="14"/>
      <c r="E10" s="14"/>
      <c r="F10" s="14"/>
    </row>
    <row r="16" spans="1:6" x14ac:dyDescent="0.25">
      <c r="F16" s="30"/>
    </row>
    <row r="17" spans="6:6" x14ac:dyDescent="0.25">
      <c r="F17" s="30"/>
    </row>
  </sheetData>
  <mergeCells count="2">
    <mergeCell ref="A1:F1"/>
    <mergeCell ref="A4:A6"/>
  </mergeCells>
  <pageMargins left="0.31496062992125984" right="0.5118110236220472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D10" sqref="D10"/>
    </sheetView>
  </sheetViews>
  <sheetFormatPr defaultRowHeight="15" x14ac:dyDescent="0.25"/>
  <cols>
    <col min="1" max="1" width="37.7109375" customWidth="1"/>
    <col min="2" max="2" width="13.85546875" customWidth="1"/>
    <col min="3" max="3" width="15" customWidth="1"/>
    <col min="4" max="4" width="13.7109375" customWidth="1"/>
    <col min="5" max="5" width="54.42578125" customWidth="1"/>
  </cols>
  <sheetData>
    <row r="1" spans="1:6" ht="18.75" x14ac:dyDescent="0.3">
      <c r="A1" s="34" t="s">
        <v>31</v>
      </c>
      <c r="B1" s="34"/>
      <c r="C1" s="34"/>
      <c r="D1" s="34"/>
      <c r="E1" s="34"/>
      <c r="F1" s="20"/>
    </row>
    <row r="2" spans="1:6" ht="16.5" thickBot="1" x14ac:dyDescent="0.3">
      <c r="A2" s="2"/>
      <c r="D2" s="3"/>
      <c r="E2" s="2"/>
    </row>
    <row r="3" spans="1:6" ht="46.5" customHeight="1" thickTop="1" thickBot="1" x14ac:dyDescent="0.3">
      <c r="A3" s="21" t="s">
        <v>1</v>
      </c>
      <c r="B3" s="21" t="s">
        <v>2</v>
      </c>
      <c r="C3" s="21" t="s">
        <v>13</v>
      </c>
      <c r="D3" s="21" t="s">
        <v>10</v>
      </c>
      <c r="E3" s="22" t="s">
        <v>4</v>
      </c>
    </row>
    <row r="4" spans="1:6" ht="92.25" customHeight="1" thickBot="1" x14ac:dyDescent="0.3">
      <c r="A4" s="29" t="s">
        <v>23</v>
      </c>
      <c r="B4" s="24">
        <v>120000</v>
      </c>
      <c r="C4" s="24">
        <v>104571.43</v>
      </c>
      <c r="D4" s="24">
        <f>B4-C4</f>
        <v>15428.570000000007</v>
      </c>
      <c r="E4" s="25" t="s">
        <v>29</v>
      </c>
    </row>
    <row r="5" spans="1:6" ht="167.25" customHeight="1" thickBot="1" x14ac:dyDescent="0.3">
      <c r="A5" s="23" t="s">
        <v>24</v>
      </c>
      <c r="B5" s="24">
        <v>66727</v>
      </c>
      <c r="C5" s="24">
        <v>60000.73</v>
      </c>
      <c r="D5" s="24">
        <f>B5-C5</f>
        <v>6726.2699999999968</v>
      </c>
      <c r="E5" s="25" t="s">
        <v>30</v>
      </c>
    </row>
    <row r="6" spans="1:6" ht="30.75" customHeight="1" thickBot="1" x14ac:dyDescent="0.3">
      <c r="A6" s="26"/>
      <c r="B6" s="17">
        <f>SUM(B4:B5)</f>
        <v>186727</v>
      </c>
      <c r="C6" s="17">
        <f>SUM(C4:C5)</f>
        <v>164572.16</v>
      </c>
      <c r="D6" s="17">
        <f>SUM(D4:D5)</f>
        <v>22154.840000000004</v>
      </c>
      <c r="E6" s="18"/>
    </row>
    <row r="7" spans="1:6" ht="29.25" customHeight="1" thickTop="1" x14ac:dyDescent="0.25">
      <c r="A7" s="14"/>
      <c r="B7" s="14"/>
      <c r="C7" s="14"/>
      <c r="D7" s="14"/>
      <c r="E7" s="14"/>
    </row>
  </sheetData>
  <mergeCells count="1">
    <mergeCell ref="A1:E1"/>
  </mergeCells>
  <pageMargins left="0.31496062992125984" right="0.31496062992125984"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workbookViewId="0">
      <selection activeCell="E10" sqref="E10"/>
    </sheetView>
  </sheetViews>
  <sheetFormatPr defaultRowHeight="15" x14ac:dyDescent="0.25"/>
  <cols>
    <col min="1" max="1" width="37.7109375" customWidth="1"/>
    <col min="2" max="2" width="13.85546875" customWidth="1"/>
    <col min="3" max="3" width="14" customWidth="1"/>
    <col min="4" max="4" width="13.7109375" customWidth="1"/>
    <col min="5" max="5" width="53.85546875" customWidth="1"/>
  </cols>
  <sheetData>
    <row r="1" spans="1:6" ht="18.75" x14ac:dyDescent="0.3">
      <c r="A1" s="34" t="s">
        <v>32</v>
      </c>
      <c r="B1" s="34"/>
      <c r="C1" s="34"/>
      <c r="D1" s="34"/>
      <c r="E1" s="34"/>
      <c r="F1" s="20"/>
    </row>
    <row r="2" spans="1:6" ht="16.5" thickBot="1" x14ac:dyDescent="0.3">
      <c r="A2" s="2"/>
      <c r="D2" s="3"/>
      <c r="E2" s="2"/>
    </row>
    <row r="3" spans="1:6" ht="46.5" customHeight="1" thickTop="1" thickBot="1" x14ac:dyDescent="0.3">
      <c r="A3" s="21" t="s">
        <v>1</v>
      </c>
      <c r="B3" s="21" t="s">
        <v>2</v>
      </c>
      <c r="C3" s="21" t="s">
        <v>39</v>
      </c>
      <c r="D3" s="21" t="s">
        <v>10</v>
      </c>
      <c r="E3" s="22" t="s">
        <v>4</v>
      </c>
    </row>
    <row r="4" spans="1:6" ht="106.5" customHeight="1" thickBot="1" x14ac:dyDescent="0.3">
      <c r="A4" s="23" t="s">
        <v>33</v>
      </c>
      <c r="B4" s="24">
        <v>1928599.2</v>
      </c>
      <c r="C4" s="24">
        <v>1350000</v>
      </c>
      <c r="D4" s="24">
        <f>B4-C4</f>
        <v>578599.19999999995</v>
      </c>
      <c r="E4" s="25" t="s">
        <v>38</v>
      </c>
    </row>
    <row r="5" spans="1:6" ht="123.75" customHeight="1" thickBot="1" x14ac:dyDescent="0.3">
      <c r="A5" s="23" t="s">
        <v>34</v>
      </c>
      <c r="B5" s="24">
        <v>310200</v>
      </c>
      <c r="C5" s="24">
        <v>310200</v>
      </c>
      <c r="D5" s="24">
        <f>B5-C5</f>
        <v>0</v>
      </c>
      <c r="E5" s="25" t="s">
        <v>36</v>
      </c>
    </row>
    <row r="6" spans="1:6" ht="95.25" customHeight="1" thickBot="1" x14ac:dyDescent="0.3">
      <c r="A6" s="23" t="s">
        <v>35</v>
      </c>
      <c r="B6" s="24">
        <v>249986</v>
      </c>
      <c r="C6" s="24">
        <v>125000</v>
      </c>
      <c r="D6" s="24">
        <f>B6-C6</f>
        <v>124986</v>
      </c>
      <c r="E6" s="10" t="s">
        <v>37</v>
      </c>
    </row>
    <row r="7" spans="1:6" ht="30.75" customHeight="1" thickBot="1" x14ac:dyDescent="0.3">
      <c r="A7" s="26"/>
      <c r="B7" s="17">
        <f>SUM(B4:B6)</f>
        <v>2488785.2000000002</v>
      </c>
      <c r="C7" s="17">
        <f>SUM(C4:C6)</f>
        <v>1785200</v>
      </c>
      <c r="D7" s="17">
        <f>SUM(D4:D6)</f>
        <v>703585.2</v>
      </c>
      <c r="E7" s="18"/>
    </row>
    <row r="8" spans="1:6" ht="29.25" customHeight="1" thickTop="1" x14ac:dyDescent="0.25">
      <c r="A8" s="14"/>
      <c r="B8" s="14"/>
      <c r="C8" s="14"/>
      <c r="D8" s="14"/>
      <c r="E8" s="14"/>
    </row>
  </sheetData>
  <mergeCells count="1">
    <mergeCell ref="A1:E1"/>
  </mergeCells>
  <pageMargins left="0.31496062992125984" right="0.31496062992125984"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7D486FD-E788-476C-8E96-6DC36056E849}"/>
</file>

<file path=customXml/itemProps2.xml><?xml version="1.0" encoding="utf-8"?>
<ds:datastoreItem xmlns:ds="http://schemas.openxmlformats.org/officeDocument/2006/customXml" ds:itemID="{34152B3F-E17B-4DEE-8E3E-B52A56FEF570}"/>
</file>

<file path=customXml/itemProps3.xml><?xml version="1.0" encoding="utf-8"?>
<ds:datastoreItem xmlns:ds="http://schemas.openxmlformats.org/officeDocument/2006/customXml" ds:itemID="{58C8BD97-DD91-479F-90D7-3F9B723BE4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2019 Özelİdare</vt:lpstr>
      <vt:lpstr>2019 Bakanlık</vt:lpstr>
      <vt:lpstr>2019 FKA</vt:lpstr>
      <vt:lpstr>2019 DAP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Kullanıcısı</dc:creator>
  <cp:lastModifiedBy>Süreyya ÖZER</cp:lastModifiedBy>
  <cp:lastPrinted>2020-01-20T09:03:08Z</cp:lastPrinted>
  <dcterms:created xsi:type="dcterms:W3CDTF">2019-01-02T13:13:44Z</dcterms:created>
  <dcterms:modified xsi:type="dcterms:W3CDTF">2020-01-21T08:13:58Z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